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1.【01表】表A.0.2-5 总预算表" sheetId="1" r:id="rId1"/>
  </sheets>
  <definedNames>
    <definedName name="JR_PAGE_ANCHOR_0_1">'1.【01表】表A.0.2-5 总预算表'!#REF!</definedName>
    <definedName name="_xlnm.Print_Area" localSheetId="0">'1.【01表】表A.0.2-5 总预算表'!$A$1:$K$57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杰哥</author>
  </authors>
  <commentList>
    <comment ref="J7" authorId="0">
      <text>
        <r>
          <rPr>
            <b/>
            <sz val="9"/>
            <rFont val="宋体"/>
            <charset val="134"/>
          </rPr>
          <t>杰哥:</t>
        </r>
        <r>
          <rPr>
            <sz val="9"/>
            <rFont val="宋体"/>
            <charset val="134"/>
          </rPr>
          <t xml:space="preserve">
总出</t>
        </r>
      </text>
    </comment>
    <comment ref="J11" authorId="0">
      <text>
        <r>
          <rPr>
            <b/>
            <sz val="9"/>
            <rFont val="宋体"/>
            <charset val="134"/>
          </rPr>
          <t>杰哥:</t>
        </r>
        <r>
          <rPr>
            <sz val="9"/>
            <rFont val="宋体"/>
            <charset val="134"/>
          </rPr>
          <t xml:space="preserve">
分</t>
        </r>
      </text>
    </comment>
    <comment ref="J32" authorId="0">
      <text>
        <r>
          <rPr>
            <b/>
            <sz val="9"/>
            <rFont val="宋体"/>
            <charset val="134"/>
          </rPr>
          <t>杰哥:</t>
        </r>
        <r>
          <rPr>
            <sz val="9"/>
            <rFont val="宋体"/>
            <charset val="134"/>
          </rPr>
          <t xml:space="preserve">
分</t>
        </r>
      </text>
    </comment>
    <comment ref="J39" authorId="0">
      <text>
        <r>
          <rPr>
            <b/>
            <sz val="9"/>
            <rFont val="宋体"/>
            <charset val="134"/>
          </rPr>
          <t>杰哥:</t>
        </r>
        <r>
          <rPr>
            <sz val="9"/>
            <rFont val="宋体"/>
            <charset val="134"/>
          </rPr>
          <t xml:space="preserve">
分</t>
        </r>
      </text>
    </comment>
  </commentList>
</comments>
</file>

<file path=xl/sharedStrings.xml><?xml version="1.0" encoding="utf-8"?>
<sst xmlns="http://schemas.openxmlformats.org/spreadsheetml/2006/main" count="494" uniqueCount="207">
  <si>
    <r>
      <rPr>
        <b/>
        <sz val="18"/>
        <color rgb="FF000000"/>
        <rFont val="宋体"/>
        <charset val="134"/>
      </rPr>
      <t>表A.0.2-5 总预算表</t>
    </r>
  </si>
  <si>
    <t/>
  </si>
  <si>
    <r>
      <rPr>
        <sz val="8"/>
        <color rgb="FF000000"/>
        <rFont val="宋体"/>
        <charset val="134"/>
      </rPr>
      <t>建设项目名称：遂宁市安居区农村产业融合示范园区建设项目（一期）（道路及产业园基础设施建设）第二批(3号设计变更-桩基础+盖板涵)-专业分包(定稿6.9)</t>
    </r>
  </si>
  <si>
    <r>
      <rPr>
        <sz val="8"/>
        <color rgb="FF000000"/>
        <rFont val="宋体"/>
        <charset val="134"/>
      </rPr>
      <t>共 2 页</t>
    </r>
  </si>
  <si>
    <r>
      <rPr>
        <sz val="8"/>
        <color rgb="FF000000"/>
        <rFont val="宋体"/>
        <charset val="134"/>
      </rPr>
      <t>01表</t>
    </r>
  </si>
  <si>
    <r>
      <rPr>
        <sz val="8"/>
        <color rgb="FF000000"/>
        <rFont val="宋体"/>
        <charset val="134"/>
      </rPr>
      <t>编制范围：鸽子园桥梁+盖板涵-专业分包</t>
    </r>
  </si>
  <si>
    <r>
      <rPr>
        <sz val="8"/>
        <color rgb="FF000000"/>
        <rFont val="宋体"/>
        <charset val="134"/>
      </rPr>
      <t>第 1 页</t>
    </r>
  </si>
  <si>
    <r>
      <rPr>
        <b/>
        <sz val="8"/>
        <color rgb="FF000000"/>
        <rFont val="宋体"/>
        <charset val="134"/>
      </rPr>
      <t>分项编号</t>
    </r>
  </si>
  <si>
    <r>
      <rPr>
        <b/>
        <sz val="8"/>
        <color rgb="FF000000"/>
        <rFont val="宋体"/>
        <charset val="134"/>
      </rPr>
      <t>工程或费用名称</t>
    </r>
  </si>
  <si>
    <r>
      <rPr>
        <b/>
        <sz val="8"/>
        <color rgb="FF000000"/>
        <rFont val="宋体"/>
        <charset val="134"/>
      </rPr>
      <t>单位</t>
    </r>
  </si>
  <si>
    <r>
      <rPr>
        <b/>
        <sz val="8"/>
        <color rgb="FF000000"/>
        <rFont val="宋体"/>
        <charset val="134"/>
      </rPr>
      <t>数量</t>
    </r>
  </si>
  <si>
    <t>中标单价</t>
  </si>
  <si>
    <t>中标合价</t>
  </si>
  <si>
    <r>
      <rPr>
        <b/>
        <sz val="8"/>
        <color rgb="FF000000"/>
        <rFont val="宋体"/>
        <charset val="134"/>
      </rPr>
      <t>金额（元）</t>
    </r>
  </si>
  <si>
    <r>
      <rPr>
        <b/>
        <sz val="8"/>
        <color rgb="FF000000"/>
        <rFont val="宋体"/>
        <charset val="134"/>
      </rPr>
      <t>技术经济指标</t>
    </r>
  </si>
  <si>
    <t>价格来源</t>
  </si>
  <si>
    <r>
      <rPr>
        <b/>
        <sz val="8"/>
        <color rgb="FF000000"/>
        <rFont val="宋体"/>
        <charset val="134"/>
      </rPr>
      <t>备注</t>
    </r>
  </si>
  <si>
    <r>
      <rPr>
        <sz val="8"/>
        <color rgb="FF000000"/>
        <rFont val="宋体"/>
        <charset val="134"/>
      </rPr>
      <t>1</t>
    </r>
  </si>
  <si>
    <r>
      <rPr>
        <sz val="8"/>
        <color rgb="FF000000"/>
        <rFont val="宋体"/>
        <charset val="134"/>
      </rPr>
      <t>第100章至第700章合计</t>
    </r>
  </si>
  <si>
    <r>
      <rPr>
        <sz val="8"/>
        <color rgb="FF000000"/>
        <rFont val="宋体"/>
        <charset val="134"/>
      </rPr>
      <t>遂宁市安居区农村产业融合示范园区建设项目（一期）（道路及产业园基础设施建设）第二批</t>
    </r>
    <r>
      <rPr>
        <sz val="8"/>
        <color rgb="FF000000"/>
        <rFont val="Arial Narrow"/>
        <charset val="134"/>
      </rPr>
      <t>+</t>
    </r>
    <r>
      <rPr>
        <sz val="8"/>
        <color rgb="FF000000"/>
        <rFont val="宋体"/>
        <charset val="134"/>
      </rPr>
      <t>琼江流域农村公路及桥梁整治建设项目</t>
    </r>
    <r>
      <rPr>
        <sz val="8"/>
        <color rgb="FF000000"/>
        <rFont val="Arial Narrow"/>
        <charset val="134"/>
      </rPr>
      <t>+</t>
    </r>
    <r>
      <rPr>
        <sz val="8"/>
        <color rgb="FF000000"/>
        <rFont val="宋体"/>
        <charset val="134"/>
      </rPr>
      <t>遂宁市安居区农村产业融合示范园区建设项目（一期）（道路及产业园基础设施建设）第三批</t>
    </r>
    <r>
      <rPr>
        <sz val="8"/>
        <color rgb="FF000000"/>
        <rFont val="Arial Narrow"/>
        <charset val="134"/>
      </rPr>
      <t>-</t>
    </r>
    <r>
      <rPr>
        <sz val="8"/>
        <color rgb="FF000000"/>
        <rFont val="宋体"/>
        <charset val="134"/>
      </rPr>
      <t>桥梁专业分包</t>
    </r>
  </si>
  <si>
    <r>
      <rPr>
        <sz val="8"/>
        <color rgb="FF000000"/>
        <rFont val="宋体"/>
        <charset val="134"/>
      </rPr>
      <t xml:space="preserve"> </t>
    </r>
  </si>
  <si>
    <r>
      <rPr>
        <b/>
        <sz val="8"/>
        <color rgb="FF000000"/>
        <rFont val="宋体"/>
        <charset val="134"/>
      </rPr>
      <t>清单  第100章  总则</t>
    </r>
  </si>
  <si>
    <r>
      <rPr>
        <sz val="8"/>
        <color rgb="FF000000"/>
        <rFont val="宋体"/>
        <charset val="134"/>
      </rPr>
      <t>1.3.1001</t>
    </r>
  </si>
  <si>
    <r>
      <rPr>
        <sz val="8"/>
        <color rgb="FF000000"/>
        <rFont val="宋体"/>
        <charset val="134"/>
      </rPr>
      <t>清单  第100章  总则</t>
    </r>
  </si>
  <si>
    <r>
      <rPr>
        <sz val="8"/>
        <color rgb="FF000000"/>
        <rFont val="宋体"/>
        <charset val="134"/>
      </rPr>
      <t>总额</t>
    </r>
  </si>
  <si>
    <r>
      <rPr>
        <sz val="8"/>
        <color rgb="FF000000"/>
        <rFont val="Arial Narrow"/>
        <charset val="134"/>
      </rPr>
      <t>1</t>
    </r>
  </si>
  <si>
    <r>
      <rPr>
        <sz val="8"/>
        <color rgb="FF000000"/>
        <rFont val="Arial Narrow"/>
        <charset val="134"/>
      </rPr>
      <t>15170.14</t>
    </r>
  </si>
  <si>
    <r>
      <rPr>
        <b/>
        <sz val="8"/>
        <color rgb="FF000000"/>
        <rFont val="宋体"/>
        <charset val="134"/>
      </rPr>
      <t>400-0</t>
    </r>
  </si>
  <si>
    <r>
      <rPr>
        <b/>
        <sz val="8"/>
        <color rgb="FF000000"/>
        <rFont val="宋体"/>
        <charset val="134"/>
      </rPr>
      <t>清单  第400章  桥梁、涵洞</t>
    </r>
  </si>
  <si>
    <r>
      <rPr>
        <sz val="8"/>
        <color rgb="FF000000"/>
        <rFont val="宋体"/>
        <charset val="134"/>
      </rPr>
      <t>1.4.410001</t>
    </r>
  </si>
  <si>
    <r>
      <rPr>
        <sz val="8"/>
        <color rgb="FF000000"/>
        <rFont val="宋体"/>
        <charset val="134"/>
      </rPr>
      <t>基础带肋钢筋（HRB335、HRB400）</t>
    </r>
  </si>
  <si>
    <r>
      <rPr>
        <sz val="8"/>
        <color rgb="FF000000"/>
        <rFont val="宋体"/>
        <charset val="134"/>
      </rPr>
      <t>kg</t>
    </r>
  </si>
  <si>
    <r>
      <rPr>
        <sz val="8"/>
        <color rgb="FF000000"/>
        <rFont val="Arial Narrow"/>
        <charset val="134"/>
      </rPr>
      <t>10537.6</t>
    </r>
  </si>
  <si>
    <r>
      <rPr>
        <sz val="8"/>
        <color rgb="FF000000"/>
        <rFont val="Arial Narrow"/>
        <charset val="134"/>
      </rPr>
      <t>4.89</t>
    </r>
  </si>
  <si>
    <t>遂宁市安居区农村产业融合示范园区建设项目（一期）（道路及产业园基础设施建设）第二批</t>
  </si>
  <si>
    <r>
      <rPr>
        <sz val="8"/>
        <color rgb="FF000000"/>
        <rFont val="宋体"/>
        <charset val="134"/>
      </rPr>
      <t>1.4.420001</t>
    </r>
  </si>
  <si>
    <r>
      <rPr>
        <sz val="8"/>
        <color rgb="FF000000"/>
        <rFont val="宋体"/>
        <charset val="134"/>
      </rPr>
      <t>下部结构带肋钢筋（HRB335、HRB400）</t>
    </r>
  </si>
  <si>
    <r>
      <rPr>
        <sz val="8"/>
        <color rgb="FF000000"/>
        <rFont val="Arial Narrow"/>
        <charset val="134"/>
      </rPr>
      <t>11004</t>
    </r>
  </si>
  <si>
    <r>
      <rPr>
        <sz val="8"/>
        <color rgb="FF000000"/>
        <rFont val="Arial Narrow"/>
        <charset val="134"/>
      </rPr>
      <t>5.06</t>
    </r>
  </si>
  <si>
    <r>
      <rPr>
        <sz val="8"/>
        <color rgb="FF000000"/>
        <rFont val="宋体"/>
        <charset val="134"/>
      </rPr>
      <t>1.4.690001</t>
    </r>
  </si>
  <si>
    <r>
      <rPr>
        <sz val="8"/>
        <color rgb="FF000000"/>
        <rFont val="宋体"/>
        <charset val="134"/>
      </rPr>
      <t>上部结构带肋钢筋（HRB335、HRB400）</t>
    </r>
  </si>
  <si>
    <r>
      <rPr>
        <sz val="8"/>
        <color rgb="FF000000"/>
        <rFont val="Arial Narrow"/>
        <charset val="134"/>
      </rPr>
      <t>21456.7</t>
    </r>
  </si>
  <si>
    <r>
      <rPr>
        <sz val="8"/>
        <color rgb="FF000000"/>
        <rFont val="Arial Narrow"/>
        <charset val="134"/>
      </rPr>
      <t>5.22</t>
    </r>
  </si>
  <si>
    <r>
      <rPr>
        <sz val="8"/>
        <color rgb="FF000000"/>
        <rFont val="宋体"/>
        <charset val="134"/>
      </rPr>
      <t>1.4.440001</t>
    </r>
  </si>
  <si>
    <r>
      <rPr>
        <sz val="8"/>
        <color rgb="FF000000"/>
        <rFont val="宋体"/>
        <charset val="134"/>
      </rPr>
      <t>附属结构带肋钢筋（HRB335、HRB400）</t>
    </r>
  </si>
  <si>
    <r>
      <rPr>
        <sz val="8"/>
        <color rgb="FF000000"/>
        <rFont val="Arial Narrow"/>
        <charset val="134"/>
      </rPr>
      <t>4476.5</t>
    </r>
  </si>
  <si>
    <r>
      <rPr>
        <sz val="8"/>
        <color rgb="FF000000"/>
        <rFont val="Arial Narrow"/>
        <charset val="134"/>
      </rPr>
      <t>5.05</t>
    </r>
  </si>
  <si>
    <r>
      <rPr>
        <sz val="8"/>
        <color rgb="FF000000"/>
        <rFont val="宋体"/>
        <charset val="134"/>
      </rPr>
      <t>1.4.450001</t>
    </r>
  </si>
  <si>
    <r>
      <rPr>
        <sz val="8"/>
        <color rgb="FF000000"/>
        <rFont val="宋体"/>
        <charset val="134"/>
      </rPr>
      <t>附属结构钢材</t>
    </r>
  </si>
  <si>
    <r>
      <rPr>
        <sz val="8"/>
        <color rgb="FF000000"/>
        <rFont val="Arial Narrow"/>
        <charset val="134"/>
      </rPr>
      <t>892.9</t>
    </r>
  </si>
  <si>
    <r>
      <rPr>
        <sz val="8"/>
        <color rgb="FF000000"/>
        <rFont val="Arial Narrow"/>
        <charset val="134"/>
      </rPr>
      <t>10.33</t>
    </r>
  </si>
  <si>
    <r>
      <rPr>
        <sz val="8"/>
        <color rgb="FF000000"/>
        <rFont val="宋体"/>
        <charset val="134"/>
      </rPr>
      <t xml:space="preserve">支座+预制部分 </t>
    </r>
  </si>
  <si>
    <r>
      <rPr>
        <sz val="8"/>
        <color rgb="FF000000"/>
        <rFont val="宋体"/>
        <charset val="134"/>
      </rPr>
      <t>1.4.460001</t>
    </r>
  </si>
  <si>
    <r>
      <rPr>
        <sz val="8"/>
        <color rgb="FF000000"/>
        <rFont val="宋体"/>
        <charset val="134"/>
      </rPr>
      <t>干处挖土方</t>
    </r>
  </si>
  <si>
    <r>
      <rPr>
        <sz val="8"/>
        <color rgb="FF000000"/>
        <rFont val="宋体"/>
        <charset val="134"/>
      </rPr>
      <t>m3</t>
    </r>
  </si>
  <si>
    <r>
      <rPr>
        <sz val="8"/>
        <color rgb="FF000000"/>
        <rFont val="Arial Narrow"/>
        <charset val="134"/>
      </rPr>
      <t>179</t>
    </r>
  </si>
  <si>
    <r>
      <rPr>
        <sz val="8"/>
        <color rgb="FF000000"/>
        <rFont val="Arial Narrow"/>
        <charset val="134"/>
      </rPr>
      <t>16.88</t>
    </r>
  </si>
  <si>
    <r>
      <rPr>
        <sz val="8"/>
        <color rgb="FF000000"/>
        <rFont val="宋体"/>
        <charset val="134"/>
      </rPr>
      <t>1.4.470001</t>
    </r>
  </si>
  <si>
    <r>
      <rPr>
        <sz val="8"/>
        <color rgb="FF000000"/>
        <rFont val="宋体"/>
        <charset val="134"/>
      </rPr>
      <t>干处挖石方</t>
    </r>
  </si>
  <si>
    <r>
      <rPr>
        <sz val="8"/>
        <color rgb="FF000000"/>
        <rFont val="Arial Narrow"/>
        <charset val="134"/>
      </rPr>
      <t>52</t>
    </r>
  </si>
  <si>
    <r>
      <rPr>
        <sz val="8"/>
        <color rgb="FF000000"/>
        <rFont val="Arial Narrow"/>
        <charset val="134"/>
      </rPr>
      <t>15.31</t>
    </r>
  </si>
  <si>
    <r>
      <rPr>
        <sz val="8"/>
        <color rgb="FF000000"/>
        <rFont val="宋体"/>
        <charset val="134"/>
      </rPr>
      <t>1.4.480001</t>
    </r>
  </si>
  <si>
    <r>
      <rPr>
        <sz val="8"/>
        <color rgb="FF000000"/>
        <rFont val="宋体"/>
        <charset val="134"/>
      </rPr>
      <t>陆上钻孔灌注桩</t>
    </r>
  </si>
  <si>
    <r>
      <rPr>
        <sz val="8"/>
        <color rgb="FF000000"/>
        <rFont val="宋体"/>
        <charset val="134"/>
      </rPr>
      <t>m</t>
    </r>
  </si>
  <si>
    <r>
      <rPr>
        <sz val="8"/>
        <color rgb="FF000000"/>
        <rFont val="Arial Narrow"/>
        <charset val="134"/>
      </rPr>
      <t>60</t>
    </r>
  </si>
  <si>
    <r>
      <rPr>
        <sz val="8"/>
        <color rgb="FF000000"/>
        <rFont val="Arial Narrow"/>
        <charset val="134"/>
      </rPr>
      <t>1561.72</t>
    </r>
  </si>
  <si>
    <r>
      <rPr>
        <sz val="8"/>
        <color rgb="FF000000"/>
        <rFont val="宋体"/>
        <charset val="134"/>
      </rPr>
      <t>1.4.510001</t>
    </r>
  </si>
  <si>
    <r>
      <rPr>
        <sz val="8"/>
        <color rgb="FF000000"/>
        <rFont val="宋体"/>
        <charset val="134"/>
      </rPr>
      <t>盖梁混凝土</t>
    </r>
  </si>
  <si>
    <r>
      <rPr>
        <sz val="8"/>
        <color rgb="FF000000"/>
        <rFont val="Arial Narrow"/>
        <charset val="134"/>
      </rPr>
      <t>37.6</t>
    </r>
  </si>
  <si>
    <r>
      <rPr>
        <sz val="8"/>
        <color rgb="FF000000"/>
        <rFont val="Arial Narrow"/>
        <charset val="134"/>
      </rPr>
      <t>913.68</t>
    </r>
  </si>
  <si>
    <r>
      <rPr>
        <sz val="8"/>
        <color rgb="FF000000"/>
        <rFont val="宋体"/>
        <charset val="134"/>
      </rPr>
      <t>1.4.550001</t>
    </r>
  </si>
  <si>
    <r>
      <rPr>
        <sz val="8"/>
        <color rgb="FF000000"/>
        <rFont val="宋体"/>
        <charset val="134"/>
      </rPr>
      <t>C30混凝土附属结构</t>
    </r>
  </si>
  <si>
    <r>
      <rPr>
        <sz val="8"/>
        <color rgb="FF000000"/>
        <rFont val="Arial Narrow"/>
        <charset val="134"/>
      </rPr>
      <t>57.8</t>
    </r>
  </si>
  <si>
    <r>
      <rPr>
        <sz val="8"/>
        <color rgb="FF000000"/>
        <rFont val="Arial Narrow"/>
        <charset val="134"/>
      </rPr>
      <t>958.9</t>
    </r>
  </si>
  <si>
    <r>
      <rPr>
        <sz val="8"/>
        <color rgb="FF000000"/>
        <rFont val="宋体"/>
        <charset val="134"/>
      </rPr>
      <t xml:space="preserve">耳背墙+搭板 </t>
    </r>
  </si>
  <si>
    <r>
      <rPr>
        <sz val="8"/>
        <color rgb="FF000000"/>
        <rFont val="宋体"/>
        <charset val="134"/>
      </rPr>
      <t>1.4.560001</t>
    </r>
  </si>
  <si>
    <r>
      <rPr>
        <sz val="8"/>
        <color rgb="FF000000"/>
        <rFont val="宋体"/>
        <charset val="134"/>
      </rPr>
      <t>C20混凝土附属结构</t>
    </r>
  </si>
  <si>
    <r>
      <rPr>
        <sz val="8"/>
        <color rgb="FF000000"/>
        <rFont val="Arial Narrow"/>
        <charset val="134"/>
      </rPr>
      <t>239.8</t>
    </r>
  </si>
  <si>
    <r>
      <rPr>
        <sz val="8"/>
        <color rgb="FF000000"/>
        <rFont val="Arial Narrow"/>
        <charset val="134"/>
      </rPr>
      <t>936.66</t>
    </r>
  </si>
  <si>
    <r>
      <rPr>
        <sz val="8"/>
        <color rgb="FF000000"/>
        <rFont val="宋体"/>
        <charset val="134"/>
      </rPr>
      <t xml:space="preserve">C20 耳背墙+搭板 </t>
    </r>
  </si>
  <si>
    <r>
      <rPr>
        <sz val="8"/>
        <color rgb="FF000000"/>
        <rFont val="宋体"/>
        <charset val="134"/>
      </rPr>
      <t>1.4.570001</t>
    </r>
  </si>
  <si>
    <r>
      <rPr>
        <sz val="8"/>
        <color rgb="FF000000"/>
        <rFont val="宋体"/>
        <charset val="134"/>
      </rPr>
      <t>后张法预应力钢绞线</t>
    </r>
  </si>
  <si>
    <r>
      <rPr>
        <sz val="8"/>
        <color rgb="FF000000"/>
        <rFont val="Arial Narrow"/>
        <charset val="134"/>
      </rPr>
      <t>2605.8</t>
    </r>
  </si>
  <si>
    <r>
      <rPr>
        <sz val="8"/>
        <color rgb="FF000000"/>
        <rFont val="Arial Narrow"/>
        <charset val="134"/>
      </rPr>
      <t>13.57</t>
    </r>
  </si>
  <si>
    <r>
      <rPr>
        <sz val="8"/>
        <color rgb="FF000000"/>
        <rFont val="宋体"/>
        <charset val="134"/>
      </rPr>
      <t>1.4.580001</t>
    </r>
  </si>
  <si>
    <r>
      <rPr>
        <sz val="8"/>
        <color rgb="FF000000"/>
        <rFont val="宋体"/>
        <charset val="134"/>
      </rPr>
      <t>C40混凝土现浇预应力上部结构</t>
    </r>
  </si>
  <si>
    <r>
      <rPr>
        <sz val="8"/>
        <color rgb="FF000000"/>
        <rFont val="Arial Narrow"/>
        <charset val="134"/>
      </rPr>
      <t>11.3</t>
    </r>
  </si>
  <si>
    <r>
      <rPr>
        <sz val="8"/>
        <color rgb="FF000000"/>
        <rFont val="Arial Narrow"/>
        <charset val="134"/>
      </rPr>
      <t>1005.87</t>
    </r>
  </si>
  <si>
    <r>
      <rPr>
        <sz val="8"/>
        <color rgb="FF000000"/>
        <rFont val="宋体"/>
        <charset val="134"/>
      </rPr>
      <t xml:space="preserve">C40 </t>
    </r>
  </si>
  <si>
    <r>
      <rPr>
        <sz val="8"/>
        <color rgb="FF000000"/>
        <rFont val="宋体"/>
        <charset val="134"/>
      </rPr>
      <t>1.4.590001</t>
    </r>
  </si>
  <si>
    <r>
      <rPr>
        <sz val="8"/>
        <color rgb="FF000000"/>
        <rFont val="宋体"/>
        <charset val="134"/>
      </rPr>
      <t>C40混凝土预制预应力混凝土上部结构</t>
    </r>
  </si>
  <si>
    <r>
      <rPr>
        <sz val="8"/>
        <color rgb="FF000000"/>
        <rFont val="Arial Narrow"/>
        <charset val="134"/>
      </rPr>
      <t>68.6</t>
    </r>
  </si>
  <si>
    <r>
      <rPr>
        <sz val="8"/>
        <color rgb="FF000000"/>
        <rFont val="宋体"/>
        <charset val="134"/>
      </rPr>
      <t>1.4.600001</t>
    </r>
  </si>
  <si>
    <r>
      <rPr>
        <sz val="8"/>
        <color rgb="FF000000"/>
        <rFont val="宋体"/>
        <charset val="134"/>
      </rPr>
      <t>C40混凝土桥面铺装</t>
    </r>
  </si>
  <si>
    <r>
      <rPr>
        <sz val="8"/>
        <color rgb="FF000000"/>
        <rFont val="Arial Narrow"/>
        <charset val="134"/>
      </rPr>
      <t>18.2</t>
    </r>
  </si>
  <si>
    <r>
      <rPr>
        <sz val="8"/>
        <color rgb="FF000000"/>
        <rFont val="Arial Narrow"/>
        <charset val="134"/>
      </rPr>
      <t>748.83</t>
    </r>
  </si>
  <si>
    <r>
      <rPr>
        <sz val="8"/>
        <color rgb="FF000000"/>
        <rFont val="宋体"/>
        <charset val="134"/>
      </rPr>
      <t>1.4.610001</t>
    </r>
  </si>
  <si>
    <r>
      <rPr>
        <sz val="8"/>
        <color rgb="FF000000"/>
        <rFont val="宋体"/>
        <charset val="134"/>
      </rPr>
      <t>桥面铺装带肋钢筋（HRB335、HRB400）</t>
    </r>
  </si>
  <si>
    <r>
      <rPr>
        <sz val="8"/>
        <color rgb="FF000000"/>
        <rFont val="Arial Narrow"/>
        <charset val="134"/>
      </rPr>
      <t>2268.2</t>
    </r>
  </si>
  <si>
    <r>
      <rPr>
        <sz val="8"/>
        <color rgb="FF000000"/>
        <rFont val="Arial Narrow"/>
        <charset val="134"/>
      </rPr>
      <t>5.33</t>
    </r>
  </si>
  <si>
    <r>
      <rPr>
        <sz val="8"/>
        <color rgb="FF000000"/>
        <rFont val="宋体"/>
        <charset val="134"/>
      </rPr>
      <t>1.4.620001</t>
    </r>
  </si>
  <si>
    <r>
      <rPr>
        <sz val="8"/>
        <color rgb="FF000000"/>
        <rFont val="宋体"/>
        <charset val="134"/>
      </rPr>
      <t>铺设防水层</t>
    </r>
  </si>
  <si>
    <r>
      <rPr>
        <sz val="8"/>
        <color rgb="FF000000"/>
        <rFont val="宋体"/>
        <charset val="134"/>
      </rPr>
      <t>m2</t>
    </r>
  </si>
  <si>
    <r>
      <rPr>
        <sz val="8"/>
        <color rgb="FF000000"/>
        <rFont val="Arial Narrow"/>
        <charset val="134"/>
      </rPr>
      <t>182</t>
    </r>
  </si>
  <si>
    <r>
      <rPr>
        <sz val="8"/>
        <color rgb="FF000000"/>
        <rFont val="Arial Narrow"/>
        <charset val="134"/>
      </rPr>
      <t>21.48</t>
    </r>
  </si>
  <si>
    <r>
      <rPr>
        <sz val="8"/>
        <color rgb="FF000000"/>
        <rFont val="宋体"/>
        <charset val="134"/>
      </rPr>
      <t>1.4.630001</t>
    </r>
  </si>
  <si>
    <r>
      <rPr>
        <sz val="8"/>
        <color rgb="FF000000"/>
        <rFont val="宋体"/>
        <charset val="134"/>
      </rPr>
      <t>桥面排水铸铁管</t>
    </r>
  </si>
  <si>
    <r>
      <rPr>
        <sz val="8"/>
        <color rgb="FF000000"/>
        <rFont val="Arial Narrow"/>
        <charset val="134"/>
      </rPr>
      <t>300</t>
    </r>
  </si>
  <si>
    <r>
      <rPr>
        <sz val="8"/>
        <color rgb="FF000000"/>
        <rFont val="Arial Narrow"/>
        <charset val="134"/>
      </rPr>
      <t>62.73</t>
    </r>
  </si>
  <si>
    <r>
      <rPr>
        <sz val="8"/>
        <color rgb="FF000000"/>
        <rFont val="宋体"/>
        <charset val="134"/>
      </rPr>
      <t>1.4.640001</t>
    </r>
  </si>
  <si>
    <r>
      <rPr>
        <sz val="8"/>
        <color rgb="FF000000"/>
        <rFont val="宋体"/>
        <charset val="134"/>
      </rPr>
      <t>GBZJ400×450×82(CR)板式橡胶支座</t>
    </r>
  </si>
  <si>
    <r>
      <rPr>
        <sz val="8"/>
        <color rgb="FF000000"/>
        <rFont val="宋体"/>
        <charset val="134"/>
      </rPr>
      <t>dm3</t>
    </r>
  </si>
  <si>
    <r>
      <rPr>
        <sz val="8"/>
        <color rgb="FF000000"/>
        <rFont val="Arial Narrow"/>
        <charset val="134"/>
      </rPr>
      <t>46.2</t>
    </r>
  </si>
  <si>
    <r>
      <rPr>
        <sz val="8"/>
        <color rgb="FF000000"/>
        <rFont val="Arial Narrow"/>
        <charset val="134"/>
      </rPr>
      <t>69.17</t>
    </r>
  </si>
  <si>
    <r>
      <rPr>
        <sz val="8"/>
        <color rgb="FF000000"/>
        <rFont val="宋体"/>
        <charset val="134"/>
      </rPr>
      <t>1.4.660001</t>
    </r>
  </si>
  <si>
    <r>
      <rPr>
        <sz val="8"/>
        <color rgb="FF000000"/>
        <rFont val="宋体"/>
        <charset val="134"/>
      </rPr>
      <t>DF（A）-60型伸缩缝模数式伸缩装置</t>
    </r>
  </si>
  <si>
    <r>
      <rPr>
        <sz val="8"/>
        <color rgb="FF000000"/>
        <rFont val="Arial Narrow"/>
        <charset val="134"/>
      </rPr>
      <t>16</t>
    </r>
  </si>
  <si>
    <r>
      <rPr>
        <sz val="8"/>
        <color rgb="FF000000"/>
        <rFont val="Arial Narrow"/>
        <charset val="134"/>
      </rPr>
      <t>2141.56</t>
    </r>
  </si>
  <si>
    <r>
      <rPr>
        <b/>
        <sz val="8"/>
        <color rgb="FF000000"/>
        <rFont val="宋体"/>
        <charset val="134"/>
      </rPr>
      <t>400-1</t>
    </r>
  </si>
  <si>
    <r>
      <rPr>
        <b/>
        <sz val="8"/>
        <color rgb="FF000000"/>
        <rFont val="宋体"/>
        <charset val="134"/>
      </rPr>
      <t>清单 新增组价</t>
    </r>
  </si>
  <si>
    <r>
      <rPr>
        <sz val="8"/>
        <color rgb="FF000000"/>
        <rFont val="宋体"/>
        <charset val="134"/>
      </rPr>
      <t>405</t>
    </r>
  </si>
  <si>
    <r>
      <rPr>
        <sz val="8"/>
        <color rgb="FF000000"/>
        <rFont val="宋体"/>
        <charset val="134"/>
      </rPr>
      <t>C30防撞护栏</t>
    </r>
  </si>
  <si>
    <r>
      <rPr>
        <sz val="8"/>
        <color rgb="FF000000"/>
        <rFont val="Arial Narrow"/>
        <charset val="134"/>
      </rPr>
      <t>19.6</t>
    </r>
  </si>
  <si>
    <r>
      <rPr>
        <sz val="8"/>
        <color rgb="FF000000"/>
        <rFont val="Arial Narrow"/>
        <charset val="134"/>
      </rPr>
      <t>747.26</t>
    </r>
  </si>
  <si>
    <t>遂宁市安居区农村业融合示范园区建设项目（一期）（道路及产业园基础设施建设）第二批</t>
  </si>
  <si>
    <r>
      <rPr>
        <sz val="8"/>
        <color rgb="FF000000"/>
        <rFont val="宋体"/>
        <charset val="134"/>
      </rPr>
      <t xml:space="preserve">新增组价(下浮5.73%) </t>
    </r>
  </si>
  <si>
    <r>
      <rPr>
        <sz val="8"/>
        <color rgb="FF000000"/>
        <rFont val="宋体"/>
        <charset val="134"/>
      </rPr>
      <t>406</t>
    </r>
  </si>
  <si>
    <r>
      <rPr>
        <sz val="8"/>
        <color rgb="FF000000"/>
        <rFont val="宋体"/>
        <charset val="134"/>
      </rPr>
      <t>筑岛回填</t>
    </r>
  </si>
  <si>
    <r>
      <rPr>
        <sz val="8"/>
        <color rgb="FF000000"/>
        <rFont val="Arial Narrow"/>
        <charset val="134"/>
      </rPr>
      <t>600</t>
    </r>
  </si>
  <si>
    <r>
      <rPr>
        <sz val="8"/>
        <color rgb="FF000000"/>
        <rFont val="Arial Narrow"/>
        <charset val="134"/>
      </rPr>
      <t>7.99</t>
    </r>
  </si>
  <si>
    <t>新增组价</t>
  </si>
  <si>
    <r>
      <rPr>
        <sz val="8"/>
        <color rgb="FF000000"/>
        <rFont val="宋体"/>
        <charset val="134"/>
      </rPr>
      <t xml:space="preserve">新增组价 </t>
    </r>
  </si>
  <si>
    <r>
      <rPr>
        <sz val="8"/>
        <color rgb="FF000000"/>
        <rFont val="宋体"/>
        <charset val="134"/>
      </rPr>
      <t>408</t>
    </r>
  </si>
  <si>
    <r>
      <rPr>
        <sz val="8"/>
        <color rgb="FF000000"/>
        <rFont val="宋体"/>
        <charset val="134"/>
      </rPr>
      <t>聚丙烯腈纤维</t>
    </r>
  </si>
  <si>
    <r>
      <rPr>
        <sz val="8"/>
        <color rgb="FF000000"/>
        <rFont val="Arial Narrow"/>
        <charset val="134"/>
      </rPr>
      <t>14.6</t>
    </r>
  </si>
  <si>
    <r>
      <rPr>
        <sz val="8"/>
        <color rgb="FF000000"/>
        <rFont val="Arial Narrow"/>
        <charset val="134"/>
      </rPr>
      <t>16.03</t>
    </r>
  </si>
  <si>
    <r>
      <rPr>
        <sz val="8"/>
        <color rgb="FF000000"/>
        <rFont val="宋体"/>
        <charset val="134"/>
      </rPr>
      <t xml:space="preserve">新增组价含材料 </t>
    </r>
  </si>
  <si>
    <r>
      <rPr>
        <sz val="8"/>
        <color rgb="FF000000"/>
        <rFont val="宋体"/>
        <charset val="134"/>
      </rPr>
      <t>411</t>
    </r>
  </si>
  <si>
    <r>
      <rPr>
        <sz val="8"/>
        <color rgb="FF000000"/>
        <rFont val="宋体"/>
        <charset val="134"/>
      </rPr>
      <t>条石拱桥拆除</t>
    </r>
  </si>
  <si>
    <r>
      <rPr>
        <sz val="8"/>
        <color rgb="FF000000"/>
        <rFont val="Arial Narrow"/>
        <charset val="134"/>
      </rPr>
      <t>281.73</t>
    </r>
  </si>
  <si>
    <r>
      <rPr>
        <sz val="8"/>
        <color rgb="FF000000"/>
        <rFont val="Arial Narrow"/>
        <charset val="134"/>
      </rPr>
      <t>19.9</t>
    </r>
  </si>
  <si>
    <r>
      <rPr>
        <sz val="8"/>
        <color rgb="FF000000"/>
        <rFont val="宋体"/>
        <charset val="134"/>
      </rPr>
      <t>412</t>
    </r>
  </si>
  <si>
    <r>
      <rPr>
        <sz val="8"/>
        <color rgb="FF000000"/>
        <rFont val="宋体"/>
        <charset val="134"/>
      </rPr>
      <t>临时便道</t>
    </r>
  </si>
  <si>
    <r>
      <rPr>
        <sz val="8"/>
        <color rgb="FF000000"/>
        <rFont val="Arial Narrow"/>
        <charset val="134"/>
      </rPr>
      <t>4500</t>
    </r>
  </si>
  <si>
    <r>
      <rPr>
        <sz val="8"/>
        <color rgb="FF000000"/>
        <rFont val="Arial Narrow"/>
        <charset val="134"/>
      </rPr>
      <t>7.65</t>
    </r>
  </si>
  <si>
    <r>
      <rPr>
        <sz val="8"/>
        <color rgb="FF000000"/>
        <rFont val="宋体"/>
        <charset val="134"/>
      </rPr>
      <t>413</t>
    </r>
  </si>
  <si>
    <r>
      <rPr>
        <sz val="8"/>
        <color rgb="FF000000"/>
        <rFont val="宋体"/>
        <charset val="134"/>
      </rPr>
      <t>声测管(φ57*3.5钢管)</t>
    </r>
  </si>
  <si>
    <r>
      <rPr>
        <sz val="8"/>
        <color rgb="FF000000"/>
        <rFont val="宋体"/>
        <charset val="134"/>
      </rPr>
      <t>t</t>
    </r>
  </si>
  <si>
    <r>
      <rPr>
        <sz val="8"/>
        <color rgb="FF000000"/>
        <rFont val="Arial Narrow"/>
        <charset val="134"/>
      </rPr>
      <t>0.8244</t>
    </r>
  </si>
  <si>
    <r>
      <rPr>
        <sz val="8"/>
        <color rgb="FF000000"/>
        <rFont val="Arial Narrow"/>
        <charset val="134"/>
      </rPr>
      <t>5286.91</t>
    </r>
  </si>
  <si>
    <r>
      <rPr>
        <b/>
        <sz val="8"/>
        <color rgb="FF000000"/>
        <rFont val="宋体"/>
        <charset val="134"/>
      </rPr>
      <t>400-2</t>
    </r>
  </si>
  <si>
    <r>
      <rPr>
        <b/>
        <sz val="8"/>
        <color rgb="FF000000"/>
        <rFont val="宋体"/>
        <charset val="134"/>
      </rPr>
      <t>清单 盖板涵</t>
    </r>
  </si>
  <si>
    <r>
      <rPr>
        <sz val="8"/>
        <color rgb="FF000000"/>
        <rFont val="宋体"/>
        <charset val="134"/>
      </rPr>
      <t>400-2-1</t>
    </r>
  </si>
  <si>
    <r>
      <rPr>
        <sz val="8"/>
        <color rgb="FF000000"/>
        <rFont val="宋体"/>
        <charset val="134"/>
      </rPr>
      <t>盖板钢筋（HPB300钢筋）</t>
    </r>
  </si>
  <si>
    <r>
      <rPr>
        <sz val="8"/>
        <color rgb="FF000000"/>
        <rFont val="Arial Narrow"/>
        <charset val="134"/>
      </rPr>
      <t>1487.91</t>
    </r>
  </si>
  <si>
    <r>
      <rPr>
        <sz val="8"/>
        <color rgb="FF000000"/>
        <rFont val="Arial Narrow"/>
        <charset val="134"/>
      </rPr>
      <t>5.47</t>
    </r>
  </si>
  <si>
    <r>
      <rPr>
        <sz val="8"/>
        <color rgb="FF000000"/>
        <rFont val="宋体"/>
        <charset val="134"/>
      </rPr>
      <t>400-2-2</t>
    </r>
  </si>
  <si>
    <r>
      <rPr>
        <sz val="8"/>
        <color rgb="FF000000"/>
        <rFont val="宋体"/>
        <charset val="134"/>
      </rPr>
      <t>盖板钢筋（HRB400钢筋）</t>
    </r>
  </si>
  <si>
    <r>
      <rPr>
        <sz val="8"/>
        <color rgb="FF000000"/>
        <rFont val="Arial Narrow"/>
        <charset val="134"/>
      </rPr>
      <t>4254.1</t>
    </r>
  </si>
  <si>
    <r>
      <rPr>
        <sz val="8"/>
        <color rgb="FF000000"/>
        <rFont val="Arial Narrow"/>
        <charset val="134"/>
      </rPr>
      <t>5.41</t>
    </r>
  </si>
  <si>
    <r>
      <rPr>
        <sz val="8"/>
        <color rgb="FF000000"/>
        <rFont val="宋体"/>
        <charset val="134"/>
      </rPr>
      <t>400-2-3</t>
    </r>
  </si>
  <si>
    <r>
      <rPr>
        <sz val="8"/>
        <color rgb="FF000000"/>
        <rFont val="宋体"/>
        <charset val="134"/>
      </rPr>
      <t>盖板涵（C30盖板）</t>
    </r>
  </si>
  <si>
    <r>
      <rPr>
        <sz val="8"/>
        <color rgb="FF000000"/>
        <rFont val="Arial Narrow"/>
        <charset val="134"/>
      </rPr>
      <t>26.2</t>
    </r>
  </si>
  <si>
    <r>
      <rPr>
        <sz val="8"/>
        <color rgb="FF000000"/>
        <rFont val="Arial Narrow"/>
        <charset val="134"/>
      </rPr>
      <t>812.55</t>
    </r>
  </si>
  <si>
    <r>
      <rPr>
        <sz val="8"/>
        <color rgb="FF000000"/>
        <rFont val="宋体"/>
        <charset val="134"/>
      </rPr>
      <t>400-2-5</t>
    </r>
  </si>
  <si>
    <r>
      <rPr>
        <sz val="8"/>
        <color rgb="FF000000"/>
        <rFont val="宋体"/>
        <charset val="134"/>
      </rPr>
      <t>盖板涵（C20铺底及基础）</t>
    </r>
  </si>
  <si>
    <r>
      <rPr>
        <sz val="8"/>
        <color rgb="FF000000"/>
        <rFont val="Arial Narrow"/>
        <charset val="134"/>
      </rPr>
      <t>124.6</t>
    </r>
  </si>
  <si>
    <r>
      <rPr>
        <sz val="8"/>
        <color rgb="FF000000"/>
        <rFont val="Arial Narrow"/>
        <charset val="134"/>
      </rPr>
      <t>791.58</t>
    </r>
  </si>
  <si>
    <r>
      <rPr>
        <sz val="8"/>
        <color rgb="FF000000"/>
        <rFont val="宋体"/>
        <charset val="134"/>
      </rPr>
      <t>400-2-6</t>
    </r>
  </si>
  <si>
    <r>
      <rPr>
        <sz val="8"/>
        <color rgb="FF000000"/>
        <rFont val="宋体"/>
        <charset val="134"/>
      </rPr>
      <t>盖板涵（C25台身及帽石）</t>
    </r>
  </si>
  <si>
    <r>
      <rPr>
        <sz val="8"/>
        <color rgb="FF000000"/>
        <rFont val="Arial Narrow"/>
        <charset val="134"/>
      </rPr>
      <t>123.88</t>
    </r>
  </si>
  <si>
    <r>
      <rPr>
        <sz val="8"/>
        <color rgb="FF000000"/>
        <rFont val="Arial Narrow"/>
        <charset val="134"/>
      </rPr>
      <t>802.07</t>
    </r>
  </si>
  <si>
    <r>
      <rPr>
        <sz val="8"/>
        <color rgb="FF000000"/>
        <rFont val="宋体"/>
        <charset val="134"/>
      </rPr>
      <t>400-2-4</t>
    </r>
  </si>
  <si>
    <r>
      <rPr>
        <sz val="8"/>
        <color rgb="FF000000"/>
        <rFont val="宋体"/>
        <charset val="134"/>
      </rPr>
      <t>洞口墙体 C20</t>
    </r>
  </si>
  <si>
    <r>
      <rPr>
        <sz val="8"/>
        <color rgb="FF000000"/>
        <rFont val="Arial Narrow"/>
        <charset val="134"/>
      </rPr>
      <t>55.2</t>
    </r>
  </si>
  <si>
    <r>
      <rPr>
        <sz val="8"/>
        <color rgb="FF000000"/>
        <rFont val="Arial Narrow"/>
        <charset val="134"/>
      </rPr>
      <t>657.48</t>
    </r>
  </si>
  <si>
    <r>
      <rPr>
        <sz val="8"/>
        <color rgb="FF000000"/>
        <rFont val="宋体"/>
        <charset val="134"/>
      </rPr>
      <t>1.5.170001</t>
    </r>
  </si>
  <si>
    <r>
      <rPr>
        <sz val="8"/>
        <color rgb="FF000000"/>
        <rFont val="宋体"/>
        <charset val="134"/>
      </rPr>
      <t>台背回填及锥坡砂砾填料</t>
    </r>
  </si>
  <si>
    <r>
      <rPr>
        <sz val="8"/>
        <color rgb="FF000000"/>
        <rFont val="Arial Narrow"/>
        <charset val="134"/>
      </rPr>
      <t>285</t>
    </r>
  </si>
  <si>
    <r>
      <rPr>
        <sz val="8"/>
        <color rgb="FF000000"/>
        <rFont val="Arial Narrow"/>
        <charset val="134"/>
      </rPr>
      <t>170.79</t>
    </r>
  </si>
  <si>
    <t>参照劳务已有单价</t>
  </si>
  <si>
    <r>
      <rPr>
        <sz val="8"/>
        <color rgb="FF000000"/>
        <rFont val="宋体"/>
        <charset val="134"/>
      </rPr>
      <t>1.5.130001</t>
    </r>
  </si>
  <si>
    <r>
      <rPr>
        <sz val="8"/>
        <color rgb="FF000000"/>
        <rFont val="宋体"/>
        <charset val="134"/>
      </rPr>
      <t>挖石方</t>
    </r>
  </si>
  <si>
    <r>
      <rPr>
        <sz val="8"/>
        <color rgb="FF000000"/>
        <rFont val="Arial Narrow"/>
        <charset val="134"/>
      </rPr>
      <t>4.6</t>
    </r>
  </si>
  <si>
    <r>
      <rPr>
        <sz val="8"/>
        <color rgb="FF000000"/>
        <rFont val="Arial Narrow"/>
        <charset val="134"/>
      </rPr>
      <t>3.22</t>
    </r>
  </si>
  <si>
    <r>
      <rPr>
        <sz val="8"/>
        <color rgb="FF000000"/>
        <rFont val="宋体"/>
        <charset val="134"/>
      </rPr>
      <t>1.5.120001</t>
    </r>
  </si>
  <si>
    <r>
      <rPr>
        <sz val="8"/>
        <color rgb="FF000000"/>
        <rFont val="宋体"/>
        <charset val="134"/>
      </rPr>
      <t>挖土方</t>
    </r>
  </si>
  <si>
    <r>
      <rPr>
        <sz val="8"/>
        <color rgb="FF000000"/>
        <rFont val="Arial Narrow"/>
        <charset val="134"/>
      </rPr>
      <t>38</t>
    </r>
  </si>
  <si>
    <r>
      <rPr>
        <sz val="8"/>
        <color rgb="FF000000"/>
        <rFont val="Arial Narrow"/>
        <charset val="134"/>
      </rPr>
      <t>2.81</t>
    </r>
  </si>
  <si>
    <r>
      <rPr>
        <sz val="8"/>
        <color rgb="FF000000"/>
        <rFont val="宋体"/>
        <charset val="134"/>
      </rPr>
      <t>9</t>
    </r>
  </si>
  <si>
    <r>
      <rPr>
        <sz val="8"/>
        <color rgb="FF000000"/>
        <rFont val="宋体"/>
        <charset val="134"/>
      </rPr>
      <t>已包含在清单合计中的材料、工程设备、专业工程暂估价合计</t>
    </r>
  </si>
  <si>
    <r>
      <rPr>
        <sz val="8"/>
        <color rgb="FF000000"/>
        <rFont val="宋体"/>
        <charset val="134"/>
      </rPr>
      <t>10</t>
    </r>
  </si>
  <si>
    <r>
      <rPr>
        <sz val="8"/>
        <color rgb="FF000000"/>
        <rFont val="宋体"/>
        <charset val="134"/>
      </rPr>
      <t>清单合计减去材料、工程设备、专业工程暂估价合计</t>
    </r>
  </si>
  <si>
    <r>
      <rPr>
        <sz val="8"/>
        <color rgb="FF000000"/>
        <rFont val="Arial Narrow"/>
        <charset val="134"/>
      </rPr>
      <t>100.00</t>
    </r>
  </si>
  <si>
    <r>
      <rPr>
        <sz val="8"/>
        <color rgb="FF000000"/>
        <rFont val="宋体"/>
        <charset val="134"/>
      </rPr>
      <t>11</t>
    </r>
  </si>
  <si>
    <r>
      <rPr>
        <sz val="8"/>
        <color rgb="FF000000"/>
        <rFont val="宋体"/>
        <charset val="134"/>
      </rPr>
      <t>计日工合计</t>
    </r>
  </si>
  <si>
    <r>
      <rPr>
        <sz val="8"/>
        <color rgb="FF000000"/>
        <rFont val="宋体"/>
        <charset val="134"/>
      </rPr>
      <t>11.1</t>
    </r>
  </si>
  <si>
    <r>
      <rPr>
        <sz val="8"/>
        <color rgb="FF000000"/>
        <rFont val="宋体"/>
        <charset val="134"/>
      </rPr>
      <t>劳务</t>
    </r>
  </si>
  <si>
    <r>
      <rPr>
        <sz val="8"/>
        <color rgb="FF000000"/>
        <rFont val="宋体"/>
        <charset val="134"/>
      </rPr>
      <t>11.2</t>
    </r>
  </si>
  <si>
    <r>
      <rPr>
        <sz val="8"/>
        <color rgb="FF000000"/>
        <rFont val="宋体"/>
        <charset val="134"/>
      </rPr>
      <t>材料</t>
    </r>
  </si>
  <si>
    <r>
      <rPr>
        <sz val="8"/>
        <color rgb="FF000000"/>
        <rFont val="宋体"/>
        <charset val="134"/>
      </rPr>
      <t>11.3</t>
    </r>
  </si>
  <si>
    <r>
      <rPr>
        <sz val="8"/>
        <color rgb="FF000000"/>
        <rFont val="宋体"/>
        <charset val="134"/>
      </rPr>
      <t>施工机械</t>
    </r>
  </si>
  <si>
    <r>
      <rPr>
        <sz val="8"/>
        <color rgb="FF000000"/>
        <rFont val="宋体"/>
        <charset val="134"/>
      </rPr>
      <t>13</t>
    </r>
  </si>
  <si>
    <r>
      <rPr>
        <sz val="8"/>
        <color rgb="FF000000"/>
        <rFont val="宋体"/>
        <charset val="134"/>
      </rPr>
      <t>投标报价</t>
    </r>
  </si>
  <si>
    <r>
      <rPr>
        <sz val="8"/>
        <color rgb="FF000000"/>
        <rFont val="Arial Narrow"/>
        <charset val="134"/>
      </rPr>
      <t>1279348.39</t>
    </r>
  </si>
  <si>
    <r>
      <rPr>
        <sz val="8"/>
        <color rgb="FF000000"/>
        <rFont val="宋体"/>
        <charset val="134"/>
      </rPr>
      <t xml:space="preserve">编制： </t>
    </r>
  </si>
  <si>
    <r>
      <rPr>
        <sz val="8"/>
        <color rgb="FF000000"/>
        <rFont val="宋体"/>
        <charset val="134"/>
      </rPr>
      <t>复核：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</si>
</sst>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Arial Narrow"/>
      <charset val="134"/>
    </font>
    <font>
      <sz val="8"/>
      <color indexed="8"/>
      <name val="Arial Narro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right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176" fontId="2" fillId="2" borderId="5" xfId="0" applyNumberFormat="1" applyFont="1" applyFill="1" applyBorder="1" applyAlignment="1" applyProtection="1">
      <alignment horizontal="right" vertical="center" wrapText="1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5" xfId="0" applyNumberFormat="1" applyFont="1" applyFill="1" applyBorder="1" applyAlignment="1" applyProtection="1">
      <alignment horizontal="left" vertical="center" wrapText="1"/>
    </xf>
    <xf numFmtId="176" fontId="4" fillId="2" borderId="5" xfId="0" applyNumberFormat="1" applyFont="1" applyFill="1" applyBorder="1" applyAlignment="1" applyProtection="1">
      <alignment horizontal="right" vertical="center" wrapText="1"/>
    </xf>
    <xf numFmtId="176" fontId="2" fillId="2" borderId="7" xfId="0" applyNumberFormat="1" applyFont="1" applyFill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176" fontId="4" fillId="2" borderId="7" xfId="0" applyNumberFormat="1" applyFont="1" applyFill="1" applyBorder="1" applyAlignment="1" applyProtection="1">
      <alignment horizontal="center" vertical="center" wrapText="1"/>
    </xf>
    <xf numFmtId="176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right" vertical="center" wrapText="1"/>
    </xf>
    <xf numFmtId="176" fontId="2" fillId="2" borderId="10" xfId="0" applyNumberFormat="1" applyFont="1" applyFill="1" applyBorder="1" applyAlignment="1" applyProtection="1">
      <alignment horizontal="center" vertical="center" wrapText="1"/>
    </xf>
    <xf numFmtId="176" fontId="4" fillId="2" borderId="11" xfId="0" applyNumberFormat="1" applyFont="1" applyFill="1" applyBorder="1" applyAlignment="1" applyProtection="1">
      <alignment horizontal="center" vertical="center" wrapText="1"/>
    </xf>
    <xf numFmtId="10" fontId="4" fillId="2" borderId="5" xfId="0" applyNumberFormat="1" applyFont="1" applyFill="1" applyBorder="1" applyAlignment="1" applyProtection="1">
      <alignment horizontal="right" vertical="center" wrapText="1"/>
    </xf>
    <xf numFmtId="0" fontId="2" fillId="2" borderId="12" xfId="0" applyNumberFormat="1" applyFont="1" applyFill="1" applyBorder="1" applyAlignment="1" applyProtection="1">
      <alignment horizontal="left" vertical="top" wrapText="1"/>
    </xf>
    <xf numFmtId="0" fontId="2" fillId="2" borderId="12" xfId="0" applyNumberFormat="1" applyFont="1" applyFill="1" applyBorder="1" applyAlignment="1" applyProtection="1">
      <alignment horizontal="center" vertical="top" wrapText="1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O57"/>
  <sheetViews>
    <sheetView tabSelected="1" view="pageBreakPreview" zoomScaleNormal="110" topLeftCell="A4" workbookViewId="0">
      <selection activeCell="M15" sqref="M15"/>
    </sheetView>
  </sheetViews>
  <sheetFormatPr defaultColWidth="9" defaultRowHeight="13.5"/>
  <cols>
    <col min="1" max="1" width="0.166666666666667" customWidth="1"/>
    <col min="2" max="2" width="11.1666666666667" customWidth="1"/>
    <col min="3" max="3" width="28.3333333333333" customWidth="1"/>
    <col min="4" max="4" width="7.5" customWidth="1"/>
    <col min="5" max="5" width="8.625" customWidth="1"/>
    <col min="6" max="6" width="11.25" customWidth="1"/>
    <col min="7" max="7" width="11.125" style="1" customWidth="1"/>
    <col min="8" max="8" width="12.125" customWidth="1"/>
    <col min="9" max="9" width="11.375" customWidth="1"/>
    <col min="10" max="10" width="15.8333333333333" customWidth="1"/>
    <col min="11" max="11" width="14.875" customWidth="1"/>
    <col min="12" max="12" width="7" customWidth="1"/>
    <col min="13" max="13" width="12.625"/>
    <col min="14" max="14" width="11.1333333333333" customWidth="1"/>
    <col min="15" max="15" width="12.625"/>
  </cols>
  <sheetData>
    <row r="1" ht="28" customHeight="1" spans="1:12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/>
      <c r="G1" s="2"/>
      <c r="H1" s="2" t="s">
        <v>1</v>
      </c>
      <c r="I1" s="2" t="s">
        <v>1</v>
      </c>
      <c r="J1" s="2" t="s">
        <v>1</v>
      </c>
      <c r="K1" s="2" t="s">
        <v>1</v>
      </c>
      <c r="L1" s="3" t="s">
        <v>1</v>
      </c>
    </row>
    <row r="2" ht="15" customHeight="1" spans="1:12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5"/>
      <c r="H2" s="4" t="s">
        <v>1</v>
      </c>
      <c r="I2" s="4" t="s">
        <v>1</v>
      </c>
      <c r="J2" s="6" t="s">
        <v>1</v>
      </c>
      <c r="K2" s="6" t="s">
        <v>1</v>
      </c>
      <c r="L2" s="3" t="s">
        <v>1</v>
      </c>
    </row>
    <row r="3" ht="3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/>
      <c r="G3" s="5"/>
      <c r="H3" s="4" t="s">
        <v>1</v>
      </c>
      <c r="I3" s="4" t="s">
        <v>1</v>
      </c>
      <c r="J3" s="5" t="s">
        <v>3</v>
      </c>
      <c r="K3" s="7" t="s">
        <v>4</v>
      </c>
      <c r="L3" s="3" t="s">
        <v>1</v>
      </c>
    </row>
    <row r="4" ht="12" customHeight="1" spans="1:12">
      <c r="A4" s="4" t="s">
        <v>5</v>
      </c>
      <c r="B4" s="4" t="s">
        <v>1</v>
      </c>
      <c r="C4" s="4" t="s">
        <v>1</v>
      </c>
      <c r="D4" s="4" t="s">
        <v>1</v>
      </c>
      <c r="E4" s="4" t="s">
        <v>1</v>
      </c>
      <c r="F4" s="4"/>
      <c r="G4" s="5"/>
      <c r="H4" s="4" t="s">
        <v>1</v>
      </c>
      <c r="I4" s="7" t="s">
        <v>6</v>
      </c>
      <c r="J4" s="5" t="s">
        <v>1</v>
      </c>
      <c r="K4" s="7" t="s">
        <v>1</v>
      </c>
      <c r="L4" s="3" t="s">
        <v>1</v>
      </c>
    </row>
    <row r="5" ht="3" customHeight="1" spans="1:12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/>
      <c r="G5" s="5"/>
      <c r="H5" s="4" t="s">
        <v>1</v>
      </c>
      <c r="I5" s="7" t="s">
        <v>1</v>
      </c>
      <c r="J5" s="3" t="s">
        <v>1</v>
      </c>
      <c r="K5" s="3" t="s">
        <v>1</v>
      </c>
      <c r="L5" s="3" t="s">
        <v>1</v>
      </c>
    </row>
    <row r="6" ht="26" customHeight="1" spans="1:12">
      <c r="A6" s="3" t="s">
        <v>1</v>
      </c>
      <c r="B6" s="8" t="s">
        <v>7</v>
      </c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10" t="s">
        <v>16</v>
      </c>
      <c r="L6" s="3" t="s">
        <v>1</v>
      </c>
    </row>
    <row r="7" ht="15" customHeight="1" spans="1:12">
      <c r="A7" s="3" t="s">
        <v>1</v>
      </c>
      <c r="B7" s="11" t="s">
        <v>17</v>
      </c>
      <c r="C7" s="12" t="s">
        <v>18</v>
      </c>
      <c r="D7" s="13" t="s">
        <v>1</v>
      </c>
      <c r="E7" s="14" t="s">
        <v>1</v>
      </c>
      <c r="F7" s="14"/>
      <c r="G7" s="15"/>
      <c r="H7" s="14">
        <v>1279348.39</v>
      </c>
      <c r="I7" s="14" t="s">
        <v>1</v>
      </c>
      <c r="J7" s="16" t="s">
        <v>19</v>
      </c>
      <c r="K7" s="17" t="s">
        <v>20</v>
      </c>
      <c r="L7" s="3" t="s">
        <v>1</v>
      </c>
    </row>
    <row r="8" ht="15" customHeight="1" spans="1:12">
      <c r="A8" s="3" t="s">
        <v>1</v>
      </c>
      <c r="B8" s="18" t="s">
        <v>1</v>
      </c>
      <c r="C8" s="19" t="s">
        <v>21</v>
      </c>
      <c r="D8" s="13" t="s">
        <v>1</v>
      </c>
      <c r="E8" s="14" t="s">
        <v>1</v>
      </c>
      <c r="F8" s="14"/>
      <c r="G8" s="15"/>
      <c r="H8" s="14">
        <v>15170.14</v>
      </c>
      <c r="I8" s="14" t="s">
        <v>1</v>
      </c>
      <c r="J8" s="20"/>
      <c r="K8" s="17" t="s">
        <v>20</v>
      </c>
      <c r="L8" s="3" t="s">
        <v>1</v>
      </c>
    </row>
    <row r="9" ht="15" customHeight="1" spans="1:12">
      <c r="A9" s="3" t="s">
        <v>1</v>
      </c>
      <c r="B9" s="11" t="s">
        <v>22</v>
      </c>
      <c r="C9" s="12" t="s">
        <v>23</v>
      </c>
      <c r="D9" s="13" t="s">
        <v>24</v>
      </c>
      <c r="E9" s="14" t="s">
        <v>25</v>
      </c>
      <c r="F9" s="14"/>
      <c r="G9" s="15"/>
      <c r="H9" s="14">
        <v>15170.14</v>
      </c>
      <c r="I9" s="14" t="s">
        <v>26</v>
      </c>
      <c r="J9" s="20"/>
      <c r="K9" s="17" t="s">
        <v>20</v>
      </c>
      <c r="L9" s="3" t="s">
        <v>1</v>
      </c>
    </row>
    <row r="10" ht="15" customHeight="1" spans="1:12">
      <c r="A10" s="3" t="s">
        <v>1</v>
      </c>
      <c r="B10" s="18" t="s">
        <v>27</v>
      </c>
      <c r="C10" s="19" t="s">
        <v>28</v>
      </c>
      <c r="D10" s="13" t="s">
        <v>1</v>
      </c>
      <c r="E10" s="14" t="s">
        <v>1</v>
      </c>
      <c r="F10" s="14"/>
      <c r="G10" s="15"/>
      <c r="H10" s="14">
        <v>864590.66</v>
      </c>
      <c r="I10" s="14" t="s">
        <v>1</v>
      </c>
      <c r="J10" s="20"/>
      <c r="K10" s="17" t="s">
        <v>20</v>
      </c>
      <c r="L10" s="3" t="s">
        <v>1</v>
      </c>
    </row>
    <row r="11" ht="15" customHeight="1" spans="1:12">
      <c r="A11" s="3" t="s">
        <v>1</v>
      </c>
      <c r="B11" s="11" t="s">
        <v>29</v>
      </c>
      <c r="C11" s="12" t="s">
        <v>30</v>
      </c>
      <c r="D11" s="13" t="s">
        <v>31</v>
      </c>
      <c r="E11" s="14" t="s">
        <v>32</v>
      </c>
      <c r="F11" s="15">
        <v>5.16</v>
      </c>
      <c r="G11" s="15">
        <f>+E11*F11</f>
        <v>54374.016</v>
      </c>
      <c r="H11" s="14">
        <v>51528.86</v>
      </c>
      <c r="I11" s="14" t="s">
        <v>33</v>
      </c>
      <c r="J11" s="21" t="s">
        <v>34</v>
      </c>
      <c r="K11" s="17" t="s">
        <v>20</v>
      </c>
      <c r="L11" s="3" t="s">
        <v>1</v>
      </c>
    </row>
    <row r="12" ht="15" customHeight="1" spans="1:12">
      <c r="A12" s="3" t="s">
        <v>1</v>
      </c>
      <c r="B12" s="11" t="s">
        <v>35</v>
      </c>
      <c r="C12" s="12" t="s">
        <v>36</v>
      </c>
      <c r="D12" s="13" t="s">
        <v>31</v>
      </c>
      <c r="E12" s="14" t="s">
        <v>37</v>
      </c>
      <c r="F12" s="22">
        <v>5.38</v>
      </c>
      <c r="G12" s="15">
        <f t="shared" ref="G12:G30" si="0">+E12*F12</f>
        <v>59201.52</v>
      </c>
      <c r="H12" s="14">
        <v>55680.24</v>
      </c>
      <c r="I12" s="14" t="s">
        <v>38</v>
      </c>
      <c r="J12" s="23"/>
      <c r="K12" s="17" t="s">
        <v>20</v>
      </c>
      <c r="L12" s="3" t="s">
        <v>1</v>
      </c>
    </row>
    <row r="13" ht="15" customHeight="1" spans="1:12">
      <c r="A13" s="3" t="s">
        <v>1</v>
      </c>
      <c r="B13" s="11" t="s">
        <v>39</v>
      </c>
      <c r="C13" s="12" t="s">
        <v>40</v>
      </c>
      <c r="D13" s="13" t="s">
        <v>31</v>
      </c>
      <c r="E13" s="14" t="s">
        <v>41</v>
      </c>
      <c r="F13" s="22">
        <v>5.61</v>
      </c>
      <c r="G13" s="15">
        <f t="shared" si="0"/>
        <v>120372.087</v>
      </c>
      <c r="H13" s="14">
        <v>112003.97</v>
      </c>
      <c r="I13" s="14" t="s">
        <v>42</v>
      </c>
      <c r="J13" s="23"/>
      <c r="K13" s="17" t="s">
        <v>20</v>
      </c>
      <c r="L13" s="3" t="s">
        <v>1</v>
      </c>
    </row>
    <row r="14" ht="15" customHeight="1" spans="1:12">
      <c r="A14" s="3" t="s">
        <v>1</v>
      </c>
      <c r="B14" s="11" t="s">
        <v>43</v>
      </c>
      <c r="C14" s="12" t="s">
        <v>44</v>
      </c>
      <c r="D14" s="13" t="s">
        <v>31</v>
      </c>
      <c r="E14" s="14" t="s">
        <v>45</v>
      </c>
      <c r="F14" s="22">
        <v>5.39</v>
      </c>
      <c r="G14" s="15">
        <f t="shared" si="0"/>
        <v>24128.335</v>
      </c>
      <c r="H14" s="14">
        <v>22606.33</v>
      </c>
      <c r="I14" s="14" t="s">
        <v>46</v>
      </c>
      <c r="J14" s="23"/>
      <c r="K14" s="17" t="s">
        <v>20</v>
      </c>
      <c r="L14" s="3" t="s">
        <v>1</v>
      </c>
    </row>
    <row r="15" ht="15" customHeight="1" spans="1:12">
      <c r="A15" s="3" t="s">
        <v>1</v>
      </c>
      <c r="B15" s="11" t="s">
        <v>47</v>
      </c>
      <c r="C15" s="12" t="s">
        <v>48</v>
      </c>
      <c r="D15" s="13" t="s">
        <v>31</v>
      </c>
      <c r="E15" s="14" t="s">
        <v>49</v>
      </c>
      <c r="F15" s="22">
        <v>12.55</v>
      </c>
      <c r="G15" s="15">
        <f t="shared" si="0"/>
        <v>11205.895</v>
      </c>
      <c r="H15" s="14">
        <v>9223.66</v>
      </c>
      <c r="I15" s="14" t="s">
        <v>50</v>
      </c>
      <c r="J15" s="23"/>
      <c r="K15" s="17" t="s">
        <v>51</v>
      </c>
      <c r="L15" s="3" t="s">
        <v>1</v>
      </c>
    </row>
    <row r="16" ht="15" customHeight="1" spans="1:12">
      <c r="A16" s="3" t="s">
        <v>1</v>
      </c>
      <c r="B16" s="11" t="s">
        <v>52</v>
      </c>
      <c r="C16" s="12" t="s">
        <v>53</v>
      </c>
      <c r="D16" s="13" t="s">
        <v>54</v>
      </c>
      <c r="E16" s="14" t="s">
        <v>55</v>
      </c>
      <c r="F16" s="22">
        <v>23.01</v>
      </c>
      <c r="G16" s="15">
        <f t="shared" si="0"/>
        <v>4118.79</v>
      </c>
      <c r="H16" s="14">
        <v>3021.52</v>
      </c>
      <c r="I16" s="14" t="s">
        <v>56</v>
      </c>
      <c r="J16" s="23"/>
      <c r="K16" s="17" t="s">
        <v>20</v>
      </c>
      <c r="L16" s="3" t="s">
        <v>1</v>
      </c>
    </row>
    <row r="17" ht="15" customHeight="1" spans="1:12">
      <c r="A17" s="3" t="s">
        <v>1</v>
      </c>
      <c r="B17" s="11" t="s">
        <v>57</v>
      </c>
      <c r="C17" s="12" t="s">
        <v>58</v>
      </c>
      <c r="D17" s="13" t="s">
        <v>54</v>
      </c>
      <c r="E17" s="14" t="s">
        <v>59</v>
      </c>
      <c r="F17" s="22">
        <v>20.76</v>
      </c>
      <c r="G17" s="15">
        <f t="shared" si="0"/>
        <v>1079.52</v>
      </c>
      <c r="H17" s="14">
        <v>796.12</v>
      </c>
      <c r="I17" s="14" t="s">
        <v>60</v>
      </c>
      <c r="J17" s="23"/>
      <c r="K17" s="17" t="s">
        <v>20</v>
      </c>
      <c r="L17" s="3" t="s">
        <v>1</v>
      </c>
    </row>
    <row r="18" ht="15" customHeight="1" spans="1:12">
      <c r="A18" s="3" t="s">
        <v>1</v>
      </c>
      <c r="B18" s="11" t="s">
        <v>61</v>
      </c>
      <c r="C18" s="12" t="s">
        <v>62</v>
      </c>
      <c r="D18" s="13" t="s">
        <v>63</v>
      </c>
      <c r="E18" s="14" t="s">
        <v>64</v>
      </c>
      <c r="F18" s="22">
        <v>3775.72</v>
      </c>
      <c r="G18" s="15">
        <f t="shared" si="0"/>
        <v>226543.2</v>
      </c>
      <c r="H18" s="14">
        <v>93703.2</v>
      </c>
      <c r="I18" s="14" t="s">
        <v>65</v>
      </c>
      <c r="J18" s="23"/>
      <c r="K18" s="17" t="s">
        <v>20</v>
      </c>
      <c r="L18" s="3" t="s">
        <v>1</v>
      </c>
    </row>
    <row r="19" ht="15" customHeight="1" spans="1:12">
      <c r="A19" s="3" t="s">
        <v>1</v>
      </c>
      <c r="B19" s="11" t="s">
        <v>66</v>
      </c>
      <c r="C19" s="12" t="s">
        <v>67</v>
      </c>
      <c r="D19" s="13" t="s">
        <v>54</v>
      </c>
      <c r="E19" s="14" t="s">
        <v>68</v>
      </c>
      <c r="F19" s="22">
        <v>991.47</v>
      </c>
      <c r="G19" s="15">
        <f t="shared" si="0"/>
        <v>37279.272</v>
      </c>
      <c r="H19" s="14">
        <v>34354.37</v>
      </c>
      <c r="I19" s="14" t="s">
        <v>69</v>
      </c>
      <c r="J19" s="23"/>
      <c r="K19" s="17" t="s">
        <v>20</v>
      </c>
      <c r="L19" s="3" t="s">
        <v>1</v>
      </c>
    </row>
    <row r="20" ht="15" customHeight="1" spans="1:12">
      <c r="A20" s="3" t="s">
        <v>1</v>
      </c>
      <c r="B20" s="11" t="s">
        <v>70</v>
      </c>
      <c r="C20" s="12" t="s">
        <v>71</v>
      </c>
      <c r="D20" s="13" t="s">
        <v>54</v>
      </c>
      <c r="E20" s="14" t="s">
        <v>72</v>
      </c>
      <c r="F20" s="22">
        <v>1069.58</v>
      </c>
      <c r="G20" s="15">
        <f t="shared" si="0"/>
        <v>61821.724</v>
      </c>
      <c r="H20" s="14">
        <v>55424.42</v>
      </c>
      <c r="I20" s="14" t="s">
        <v>73</v>
      </c>
      <c r="J20" s="23"/>
      <c r="K20" s="17" t="s">
        <v>74</v>
      </c>
      <c r="L20" s="3" t="s">
        <v>1</v>
      </c>
    </row>
    <row r="21" ht="15" customHeight="1" spans="1:12">
      <c r="A21" s="3" t="s">
        <v>1</v>
      </c>
      <c r="B21" s="11" t="s">
        <v>75</v>
      </c>
      <c r="C21" s="12" t="s">
        <v>76</v>
      </c>
      <c r="D21" s="13" t="s">
        <v>54</v>
      </c>
      <c r="E21" s="14" t="s">
        <v>77</v>
      </c>
      <c r="F21" s="22">
        <v>1051.79</v>
      </c>
      <c r="G21" s="15">
        <f t="shared" si="0"/>
        <v>252219.242</v>
      </c>
      <c r="H21" s="14">
        <v>224611.07</v>
      </c>
      <c r="I21" s="14" t="s">
        <v>78</v>
      </c>
      <c r="J21" s="23"/>
      <c r="K21" s="17" t="s">
        <v>79</v>
      </c>
      <c r="L21" s="3" t="s">
        <v>1</v>
      </c>
    </row>
    <row r="22" ht="15" customHeight="1" spans="1:12">
      <c r="A22" s="3" t="s">
        <v>1</v>
      </c>
      <c r="B22" s="11" t="s">
        <v>80</v>
      </c>
      <c r="C22" s="12" t="s">
        <v>81</v>
      </c>
      <c r="D22" s="13" t="s">
        <v>31</v>
      </c>
      <c r="E22" s="14" t="s">
        <v>82</v>
      </c>
      <c r="F22" s="22">
        <v>14.32</v>
      </c>
      <c r="G22" s="15">
        <f t="shared" si="0"/>
        <v>37315.056</v>
      </c>
      <c r="H22" s="14">
        <v>35360.71</v>
      </c>
      <c r="I22" s="14" t="s">
        <v>83</v>
      </c>
      <c r="J22" s="23"/>
      <c r="K22" s="17" t="s">
        <v>20</v>
      </c>
      <c r="L22" s="3" t="s">
        <v>1</v>
      </c>
    </row>
    <row r="23" ht="15" customHeight="1" spans="1:12">
      <c r="A23" s="3" t="s">
        <v>1</v>
      </c>
      <c r="B23" s="11" t="s">
        <v>84</v>
      </c>
      <c r="C23" s="12" t="s">
        <v>85</v>
      </c>
      <c r="D23" s="13" t="s">
        <v>54</v>
      </c>
      <c r="E23" s="14" t="s">
        <v>86</v>
      </c>
      <c r="F23" s="22">
        <v>1183.02</v>
      </c>
      <c r="G23" s="15">
        <f t="shared" si="0"/>
        <v>13368.126</v>
      </c>
      <c r="H23" s="14">
        <v>11366.33</v>
      </c>
      <c r="I23" s="14" t="s">
        <v>87</v>
      </c>
      <c r="J23" s="23"/>
      <c r="K23" s="17" t="s">
        <v>88</v>
      </c>
      <c r="L23" s="3" t="s">
        <v>1</v>
      </c>
    </row>
    <row r="24" ht="15" customHeight="1" spans="1:12">
      <c r="A24" s="3" t="s">
        <v>1</v>
      </c>
      <c r="B24" s="11" t="s">
        <v>89</v>
      </c>
      <c r="C24" s="12" t="s">
        <v>90</v>
      </c>
      <c r="D24" s="13" t="s">
        <v>54</v>
      </c>
      <c r="E24" s="14" t="s">
        <v>91</v>
      </c>
      <c r="F24" s="22">
        <v>1183.02</v>
      </c>
      <c r="G24" s="15">
        <f t="shared" si="0"/>
        <v>81155.172</v>
      </c>
      <c r="H24" s="14">
        <v>69002.68</v>
      </c>
      <c r="I24" s="14" t="s">
        <v>87</v>
      </c>
      <c r="J24" s="23"/>
      <c r="K24" s="17" t="s">
        <v>88</v>
      </c>
      <c r="L24" s="3" t="s">
        <v>1</v>
      </c>
    </row>
    <row r="25" ht="15" customHeight="1" spans="1:12">
      <c r="A25" s="3" t="s">
        <v>1</v>
      </c>
      <c r="B25" s="11" t="s">
        <v>92</v>
      </c>
      <c r="C25" s="12" t="s">
        <v>93</v>
      </c>
      <c r="D25" s="13" t="s">
        <v>54</v>
      </c>
      <c r="E25" s="14" t="s">
        <v>94</v>
      </c>
      <c r="F25" s="22">
        <v>773.15</v>
      </c>
      <c r="G25" s="15">
        <f t="shared" si="0"/>
        <v>14071.33</v>
      </c>
      <c r="H25" s="14">
        <v>13628.71</v>
      </c>
      <c r="I25" s="14" t="s">
        <v>95</v>
      </c>
      <c r="J25" s="23"/>
      <c r="K25" s="17" t="s">
        <v>88</v>
      </c>
      <c r="L25" s="3" t="s">
        <v>1</v>
      </c>
    </row>
    <row r="26" ht="15" customHeight="1" spans="1:12">
      <c r="A26" s="3" t="s">
        <v>1</v>
      </c>
      <c r="B26" s="11" t="s">
        <v>96</v>
      </c>
      <c r="C26" s="12" t="s">
        <v>97</v>
      </c>
      <c r="D26" s="13" t="s">
        <v>31</v>
      </c>
      <c r="E26" s="14" t="s">
        <v>98</v>
      </c>
      <c r="F26" s="22">
        <v>5.72</v>
      </c>
      <c r="G26" s="15">
        <f t="shared" si="0"/>
        <v>12974.104</v>
      </c>
      <c r="H26" s="14">
        <v>12089.51</v>
      </c>
      <c r="I26" s="14" t="s">
        <v>99</v>
      </c>
      <c r="J26" s="23"/>
      <c r="K26" s="17" t="s">
        <v>20</v>
      </c>
      <c r="L26" s="3" t="s">
        <v>1</v>
      </c>
    </row>
    <row r="27" ht="15" customHeight="1" spans="1:12">
      <c r="A27" s="3" t="s">
        <v>1</v>
      </c>
      <c r="B27" s="11" t="s">
        <v>100</v>
      </c>
      <c r="C27" s="12" t="s">
        <v>101</v>
      </c>
      <c r="D27" s="13" t="s">
        <v>102</v>
      </c>
      <c r="E27" s="14" t="s">
        <v>103</v>
      </c>
      <c r="F27" s="22">
        <v>21.92</v>
      </c>
      <c r="G27" s="15">
        <f t="shared" si="0"/>
        <v>3989.44</v>
      </c>
      <c r="H27" s="14">
        <v>3909.36</v>
      </c>
      <c r="I27" s="14" t="s">
        <v>104</v>
      </c>
      <c r="J27" s="23"/>
      <c r="K27" s="17" t="s">
        <v>20</v>
      </c>
      <c r="L27" s="3" t="s">
        <v>1</v>
      </c>
    </row>
    <row r="28" ht="15" customHeight="1" spans="1:12">
      <c r="A28" s="3" t="s">
        <v>1</v>
      </c>
      <c r="B28" s="11" t="s">
        <v>105</v>
      </c>
      <c r="C28" s="12" t="s">
        <v>106</v>
      </c>
      <c r="D28" s="13" t="s">
        <v>31</v>
      </c>
      <c r="E28" s="14" t="s">
        <v>107</v>
      </c>
      <c r="F28" s="22">
        <v>64.66</v>
      </c>
      <c r="G28" s="15">
        <f t="shared" si="0"/>
        <v>19398</v>
      </c>
      <c r="H28" s="14">
        <v>18819</v>
      </c>
      <c r="I28" s="14" t="s">
        <v>108</v>
      </c>
      <c r="J28" s="23"/>
      <c r="K28" s="17" t="s">
        <v>20</v>
      </c>
      <c r="L28" s="3" t="s">
        <v>1</v>
      </c>
    </row>
    <row r="29" ht="15" customHeight="1" spans="1:12">
      <c r="A29" s="3" t="s">
        <v>1</v>
      </c>
      <c r="B29" s="11" t="s">
        <v>109</v>
      </c>
      <c r="C29" s="12" t="s">
        <v>110</v>
      </c>
      <c r="D29" s="13" t="s">
        <v>111</v>
      </c>
      <c r="E29" s="14" t="s">
        <v>112</v>
      </c>
      <c r="F29" s="22">
        <v>74.56</v>
      </c>
      <c r="G29" s="15">
        <f t="shared" si="0"/>
        <v>3444.672</v>
      </c>
      <c r="H29" s="14">
        <v>3195.65</v>
      </c>
      <c r="I29" s="14" t="s">
        <v>113</v>
      </c>
      <c r="J29" s="23"/>
      <c r="K29" s="17" t="s">
        <v>20</v>
      </c>
      <c r="L29" s="3" t="s">
        <v>1</v>
      </c>
    </row>
    <row r="30" ht="15" customHeight="1" spans="1:12">
      <c r="A30" s="3" t="s">
        <v>1</v>
      </c>
      <c r="B30" s="11" t="s">
        <v>114</v>
      </c>
      <c r="C30" s="12" t="s">
        <v>115</v>
      </c>
      <c r="D30" s="13" t="s">
        <v>63</v>
      </c>
      <c r="E30" s="14" t="s">
        <v>116</v>
      </c>
      <c r="F30" s="22">
        <v>2208.42</v>
      </c>
      <c r="G30" s="15">
        <f t="shared" si="0"/>
        <v>35334.72</v>
      </c>
      <c r="H30" s="14">
        <v>34264.96</v>
      </c>
      <c r="I30" s="14" t="s">
        <v>117</v>
      </c>
      <c r="J30" s="24"/>
      <c r="K30" s="17" t="s">
        <v>20</v>
      </c>
      <c r="L30" s="3" t="s">
        <v>1</v>
      </c>
    </row>
    <row r="31" ht="15" customHeight="1" spans="1:12">
      <c r="A31" s="3" t="s">
        <v>1</v>
      </c>
      <c r="B31" s="18" t="s">
        <v>118</v>
      </c>
      <c r="C31" s="19" t="s">
        <v>119</v>
      </c>
      <c r="D31" s="13" t="s">
        <v>1</v>
      </c>
      <c r="E31" s="14" t="s">
        <v>1</v>
      </c>
      <c r="F31" s="15"/>
      <c r="G31" s="15"/>
      <c r="H31" s="14">
        <v>64064.29</v>
      </c>
      <c r="I31" s="14" t="s">
        <v>1</v>
      </c>
      <c r="J31" s="20"/>
      <c r="K31" s="17" t="s">
        <v>20</v>
      </c>
      <c r="L31" s="3" t="s">
        <v>1</v>
      </c>
    </row>
    <row r="32" ht="15" customHeight="1" spans="1:12">
      <c r="A32" s="3" t="s">
        <v>1</v>
      </c>
      <c r="B32" s="11" t="s">
        <v>120</v>
      </c>
      <c r="C32" s="12" t="s">
        <v>121</v>
      </c>
      <c r="D32" s="13" t="s">
        <v>54</v>
      </c>
      <c r="E32" s="14" t="s">
        <v>122</v>
      </c>
      <c r="F32" s="15">
        <v>888.43</v>
      </c>
      <c r="G32" s="15">
        <f>+E32*F32</f>
        <v>17413.228</v>
      </c>
      <c r="H32" s="14">
        <v>14646.3</v>
      </c>
      <c r="I32" s="14" t="s">
        <v>123</v>
      </c>
      <c r="J32" s="16" t="s">
        <v>124</v>
      </c>
      <c r="K32" s="17" t="s">
        <v>125</v>
      </c>
      <c r="L32" s="3" t="s">
        <v>1</v>
      </c>
    </row>
    <row r="33" ht="15" customHeight="1" spans="1:12">
      <c r="A33" s="3" t="s">
        <v>1</v>
      </c>
      <c r="B33" s="11" t="s">
        <v>126</v>
      </c>
      <c r="C33" s="12" t="s">
        <v>127</v>
      </c>
      <c r="D33" s="13" t="s">
        <v>54</v>
      </c>
      <c r="E33" s="14" t="s">
        <v>128</v>
      </c>
      <c r="F33" s="15">
        <v>11.12</v>
      </c>
      <c r="G33" s="15">
        <f>+E33*F33</f>
        <v>6672</v>
      </c>
      <c r="H33" s="14">
        <v>4794</v>
      </c>
      <c r="I33" s="25" t="s">
        <v>129</v>
      </c>
      <c r="J33" s="26" t="s">
        <v>130</v>
      </c>
      <c r="K33" s="17" t="s">
        <v>131</v>
      </c>
      <c r="L33" s="3" t="s">
        <v>1</v>
      </c>
    </row>
    <row r="34" ht="15" customHeight="1" spans="1:12">
      <c r="A34" s="3" t="s">
        <v>1</v>
      </c>
      <c r="B34" s="11" t="s">
        <v>132</v>
      </c>
      <c r="C34" s="12" t="s">
        <v>133</v>
      </c>
      <c r="D34" s="13" t="s">
        <v>31</v>
      </c>
      <c r="E34" s="14" t="s">
        <v>134</v>
      </c>
      <c r="F34" s="15">
        <v>12.68</v>
      </c>
      <c r="G34" s="15">
        <f t="shared" ref="G34:G44" si="1">+E34*F34</f>
        <v>185.128</v>
      </c>
      <c r="H34" s="14">
        <v>234.04</v>
      </c>
      <c r="I34" s="25" t="s">
        <v>135</v>
      </c>
      <c r="J34" s="27"/>
      <c r="K34" s="17" t="s">
        <v>136</v>
      </c>
      <c r="L34" s="3" t="s">
        <v>1</v>
      </c>
    </row>
    <row r="35" ht="15" customHeight="1" spans="1:12">
      <c r="A35" s="3" t="s">
        <v>1</v>
      </c>
      <c r="B35" s="11" t="s">
        <v>137</v>
      </c>
      <c r="C35" s="12" t="s">
        <v>138</v>
      </c>
      <c r="D35" s="13" t="s">
        <v>54</v>
      </c>
      <c r="E35" s="14" t="s">
        <v>139</v>
      </c>
      <c r="F35" s="15">
        <v>22.47</v>
      </c>
      <c r="G35" s="15">
        <f t="shared" si="1"/>
        <v>6330.4731</v>
      </c>
      <c r="H35" s="14">
        <v>5606.43</v>
      </c>
      <c r="I35" s="25" t="s">
        <v>140</v>
      </c>
      <c r="J35" s="27"/>
      <c r="K35" s="17" t="s">
        <v>131</v>
      </c>
      <c r="L35" s="3" t="s">
        <v>1</v>
      </c>
    </row>
    <row r="36" ht="15" customHeight="1" spans="1:12">
      <c r="A36" s="3" t="s">
        <v>1</v>
      </c>
      <c r="B36" s="11" t="s">
        <v>141</v>
      </c>
      <c r="C36" s="12" t="s">
        <v>142</v>
      </c>
      <c r="D36" s="13" t="s">
        <v>54</v>
      </c>
      <c r="E36" s="14" t="s">
        <v>143</v>
      </c>
      <c r="F36" s="15">
        <v>10.8</v>
      </c>
      <c r="G36" s="15">
        <f t="shared" si="1"/>
        <v>48600</v>
      </c>
      <c r="H36" s="14">
        <v>34425</v>
      </c>
      <c r="I36" s="25" t="s">
        <v>144</v>
      </c>
      <c r="J36" s="27"/>
      <c r="K36" s="17" t="s">
        <v>131</v>
      </c>
      <c r="L36" s="3" t="s">
        <v>1</v>
      </c>
    </row>
    <row r="37" ht="15" customHeight="1" spans="1:12">
      <c r="A37" s="3" t="s">
        <v>1</v>
      </c>
      <c r="B37" s="11" t="s">
        <v>145</v>
      </c>
      <c r="C37" s="12" t="s">
        <v>146</v>
      </c>
      <c r="D37" s="13" t="s">
        <v>147</v>
      </c>
      <c r="E37" s="14" t="s">
        <v>148</v>
      </c>
      <c r="F37" s="15"/>
      <c r="G37" s="15"/>
      <c r="H37" s="14">
        <v>4358.53</v>
      </c>
      <c r="I37" s="25" t="s">
        <v>149</v>
      </c>
      <c r="J37" s="27"/>
      <c r="K37" s="17" t="s">
        <v>131</v>
      </c>
      <c r="L37" s="3" t="s">
        <v>1</v>
      </c>
    </row>
    <row r="38" ht="15" customHeight="1" spans="1:12">
      <c r="A38" s="3" t="s">
        <v>1</v>
      </c>
      <c r="B38" s="18" t="s">
        <v>150</v>
      </c>
      <c r="C38" s="19" t="s">
        <v>151</v>
      </c>
      <c r="D38" s="13" t="s">
        <v>1</v>
      </c>
      <c r="E38" s="14" t="s">
        <v>1</v>
      </c>
      <c r="F38" s="15"/>
      <c r="G38" s="15"/>
      <c r="H38" s="14">
        <v>335523.3</v>
      </c>
      <c r="I38" s="14" t="s">
        <v>1</v>
      </c>
      <c r="J38" s="20"/>
      <c r="K38" s="17" t="s">
        <v>20</v>
      </c>
      <c r="L38" s="3" t="s">
        <v>1</v>
      </c>
    </row>
    <row r="39" ht="21" customHeight="1" spans="1:12">
      <c r="A39" s="3" t="s">
        <v>1</v>
      </c>
      <c r="B39" s="11" t="s">
        <v>152</v>
      </c>
      <c r="C39" s="12" t="s">
        <v>153</v>
      </c>
      <c r="D39" s="13" t="s">
        <v>31</v>
      </c>
      <c r="E39" s="14" t="s">
        <v>154</v>
      </c>
      <c r="F39" s="15">
        <v>6.36</v>
      </c>
      <c r="G39" s="15">
        <f t="shared" si="1"/>
        <v>9463.1076</v>
      </c>
      <c r="H39" s="14">
        <v>8138.87</v>
      </c>
      <c r="I39" s="14" t="s">
        <v>155</v>
      </c>
      <c r="J39" s="21" t="s">
        <v>34</v>
      </c>
      <c r="K39" s="17" t="s">
        <v>131</v>
      </c>
      <c r="L39" s="3" t="s">
        <v>1</v>
      </c>
    </row>
    <row r="40" ht="21" customHeight="1" spans="1:12">
      <c r="A40" s="3" t="s">
        <v>1</v>
      </c>
      <c r="B40" s="11" t="s">
        <v>156</v>
      </c>
      <c r="C40" s="12" t="s">
        <v>157</v>
      </c>
      <c r="D40" s="13" t="s">
        <v>31</v>
      </c>
      <c r="E40" s="14" t="s">
        <v>158</v>
      </c>
      <c r="F40" s="15">
        <v>6.29</v>
      </c>
      <c r="G40" s="15">
        <f t="shared" si="1"/>
        <v>26758.289</v>
      </c>
      <c r="H40" s="14">
        <v>23014.68</v>
      </c>
      <c r="I40" s="14" t="s">
        <v>159</v>
      </c>
      <c r="J40" s="23"/>
      <c r="K40" s="17" t="s">
        <v>131</v>
      </c>
      <c r="L40" s="3" t="s">
        <v>1</v>
      </c>
    </row>
    <row r="41" ht="21" customHeight="1" spans="1:12">
      <c r="A41" s="3" t="s">
        <v>1</v>
      </c>
      <c r="B41" s="11" t="s">
        <v>160</v>
      </c>
      <c r="C41" s="12" t="s">
        <v>161</v>
      </c>
      <c r="D41" s="13" t="s">
        <v>54</v>
      </c>
      <c r="E41" s="14" t="s">
        <v>162</v>
      </c>
      <c r="F41" s="15">
        <v>971.04</v>
      </c>
      <c r="G41" s="15">
        <f t="shared" si="1"/>
        <v>25441.248</v>
      </c>
      <c r="H41" s="14">
        <v>21288.81</v>
      </c>
      <c r="I41" s="14" t="s">
        <v>163</v>
      </c>
      <c r="J41" s="23"/>
      <c r="K41" s="17" t="s">
        <v>131</v>
      </c>
      <c r="L41" s="3" t="s">
        <v>1</v>
      </c>
    </row>
    <row r="42" ht="21" customHeight="1" spans="1:12">
      <c r="A42" s="3" t="s">
        <v>1</v>
      </c>
      <c r="B42" s="11" t="s">
        <v>164</v>
      </c>
      <c r="C42" s="12" t="s">
        <v>165</v>
      </c>
      <c r="D42" s="13" t="s">
        <v>54</v>
      </c>
      <c r="E42" s="14" t="s">
        <v>166</v>
      </c>
      <c r="F42" s="15">
        <v>948.8</v>
      </c>
      <c r="G42" s="15">
        <f t="shared" si="1"/>
        <v>118220.48</v>
      </c>
      <c r="H42" s="14">
        <v>98630.87</v>
      </c>
      <c r="I42" s="14" t="s">
        <v>167</v>
      </c>
      <c r="J42" s="23"/>
      <c r="K42" s="17" t="s">
        <v>131</v>
      </c>
      <c r="L42" s="3" t="s">
        <v>1</v>
      </c>
    </row>
    <row r="43" ht="21" customHeight="1" spans="1:12">
      <c r="A43" s="3" t="s">
        <v>1</v>
      </c>
      <c r="B43" s="11" t="s">
        <v>168</v>
      </c>
      <c r="C43" s="12" t="s">
        <v>169</v>
      </c>
      <c r="D43" s="13" t="s">
        <v>54</v>
      </c>
      <c r="E43" s="14" t="s">
        <v>170</v>
      </c>
      <c r="F43" s="15">
        <v>959.92</v>
      </c>
      <c r="G43" s="15">
        <f t="shared" si="1"/>
        <v>118914.8896</v>
      </c>
      <c r="H43" s="14">
        <v>99360.43</v>
      </c>
      <c r="I43" s="14" t="s">
        <v>171</v>
      </c>
      <c r="J43" s="23"/>
      <c r="K43" s="17" t="s">
        <v>131</v>
      </c>
      <c r="L43" s="3" t="s">
        <v>1</v>
      </c>
    </row>
    <row r="44" ht="23" customHeight="1" spans="1:12">
      <c r="A44" s="3" t="s">
        <v>1</v>
      </c>
      <c r="B44" s="11" t="s">
        <v>172</v>
      </c>
      <c r="C44" s="12" t="s">
        <v>173</v>
      </c>
      <c r="D44" s="13" t="s">
        <v>54</v>
      </c>
      <c r="E44" s="14" t="s">
        <v>174</v>
      </c>
      <c r="F44" s="15">
        <v>757.12</v>
      </c>
      <c r="G44" s="15">
        <f t="shared" si="1"/>
        <v>41793.024</v>
      </c>
      <c r="H44" s="14">
        <v>36292.9</v>
      </c>
      <c r="I44" s="14" t="s">
        <v>175</v>
      </c>
      <c r="J44" s="24"/>
      <c r="K44" s="17" t="s">
        <v>131</v>
      </c>
      <c r="L44" s="3" t="s">
        <v>1</v>
      </c>
    </row>
    <row r="45" ht="15" customHeight="1" spans="1:12">
      <c r="A45" s="3" t="s">
        <v>1</v>
      </c>
      <c r="B45" s="11" t="s">
        <v>176</v>
      </c>
      <c r="C45" s="12" t="s">
        <v>177</v>
      </c>
      <c r="D45" s="13" t="s">
        <v>54</v>
      </c>
      <c r="E45" s="14" t="s">
        <v>178</v>
      </c>
      <c r="F45" s="22">
        <v>171.93</v>
      </c>
      <c r="G45" s="15">
        <f t="shared" ref="G45:G47" si="2">+E45*F45</f>
        <v>49000.05</v>
      </c>
      <c r="H45" s="14">
        <v>48675.15</v>
      </c>
      <c r="I45" s="14" t="s">
        <v>179</v>
      </c>
      <c r="J45" s="21" t="s">
        <v>180</v>
      </c>
      <c r="K45" s="17" t="s">
        <v>20</v>
      </c>
      <c r="L45" s="3" t="s">
        <v>1</v>
      </c>
    </row>
    <row r="46" ht="15" customHeight="1" spans="1:12">
      <c r="A46" s="3" t="s">
        <v>1</v>
      </c>
      <c r="B46" s="11" t="s">
        <v>181</v>
      </c>
      <c r="C46" s="12" t="s">
        <v>182</v>
      </c>
      <c r="D46" s="13" t="s">
        <v>54</v>
      </c>
      <c r="E46" s="14" t="s">
        <v>183</v>
      </c>
      <c r="F46" s="22">
        <v>3.42</v>
      </c>
      <c r="G46" s="15">
        <f t="shared" si="2"/>
        <v>15.732</v>
      </c>
      <c r="H46" s="14">
        <v>14.81</v>
      </c>
      <c r="I46" s="14" t="s">
        <v>184</v>
      </c>
      <c r="J46" s="23"/>
      <c r="K46" s="17" t="s">
        <v>20</v>
      </c>
      <c r="L46" s="3" t="s">
        <v>1</v>
      </c>
    </row>
    <row r="47" ht="15" customHeight="1" spans="1:12">
      <c r="A47" s="3" t="s">
        <v>1</v>
      </c>
      <c r="B47" s="11" t="s">
        <v>185</v>
      </c>
      <c r="C47" s="12" t="s">
        <v>186</v>
      </c>
      <c r="D47" s="13" t="s">
        <v>54</v>
      </c>
      <c r="E47" s="14" t="s">
        <v>187</v>
      </c>
      <c r="F47" s="22">
        <v>2.99</v>
      </c>
      <c r="G47" s="15">
        <f t="shared" si="2"/>
        <v>113.62</v>
      </c>
      <c r="H47" s="14">
        <v>106.78</v>
      </c>
      <c r="I47" s="14" t="s">
        <v>188</v>
      </c>
      <c r="J47" s="24"/>
      <c r="K47" s="17" t="s">
        <v>20</v>
      </c>
      <c r="L47" s="3" t="s">
        <v>1</v>
      </c>
    </row>
    <row r="48" ht="18" customHeight="1" spans="1:12">
      <c r="A48" s="3" t="s">
        <v>1</v>
      </c>
      <c r="B48" s="11" t="s">
        <v>189</v>
      </c>
      <c r="C48" s="12" t="s">
        <v>190</v>
      </c>
      <c r="D48" s="13" t="s">
        <v>1</v>
      </c>
      <c r="E48" s="14" t="s">
        <v>1</v>
      </c>
      <c r="F48" s="14"/>
      <c r="G48" s="15"/>
      <c r="H48" s="14" t="s">
        <v>1</v>
      </c>
      <c r="I48" s="14" t="s">
        <v>1</v>
      </c>
      <c r="J48" s="20" t="s">
        <v>1</v>
      </c>
      <c r="K48" s="17" t="s">
        <v>20</v>
      </c>
      <c r="L48" s="3" t="s">
        <v>1</v>
      </c>
    </row>
    <row r="49" ht="18" customHeight="1" spans="1:15">
      <c r="A49" s="3" t="s">
        <v>1</v>
      </c>
      <c r="B49" s="11" t="s">
        <v>191</v>
      </c>
      <c r="C49" s="12" t="s">
        <v>192</v>
      </c>
      <c r="D49" s="13" t="s">
        <v>1</v>
      </c>
      <c r="E49" s="14" t="s">
        <v>1</v>
      </c>
      <c r="F49" s="14"/>
      <c r="G49" s="15"/>
      <c r="H49" s="14">
        <v>1279348.39</v>
      </c>
      <c r="I49" s="14" t="s">
        <v>1</v>
      </c>
      <c r="J49" s="20" t="s">
        <v>193</v>
      </c>
      <c r="K49" s="17" t="s">
        <v>20</v>
      </c>
      <c r="L49" s="3" t="s">
        <v>1</v>
      </c>
    </row>
    <row r="50" ht="15" customHeight="1" spans="1:15">
      <c r="A50" s="3" t="s">
        <v>1</v>
      </c>
      <c r="B50" s="11" t="s">
        <v>194</v>
      </c>
      <c r="C50" s="12" t="s">
        <v>195</v>
      </c>
      <c r="D50" s="13" t="s">
        <v>1</v>
      </c>
      <c r="E50" s="14" t="s">
        <v>1</v>
      </c>
      <c r="F50" s="14"/>
      <c r="G50" s="15"/>
      <c r="H50" s="14" t="s">
        <v>1</v>
      </c>
      <c r="I50" s="14" t="s">
        <v>1</v>
      </c>
      <c r="J50" s="20" t="s">
        <v>1</v>
      </c>
      <c r="K50" s="17" t="s">
        <v>20</v>
      </c>
      <c r="L50" s="3" t="s">
        <v>1</v>
      </c>
    </row>
    <row r="51" ht="15" customHeight="1" spans="1:15">
      <c r="A51" s="3" t="s">
        <v>1</v>
      </c>
      <c r="B51" s="11" t="s">
        <v>196</v>
      </c>
      <c r="C51" s="12" t="s">
        <v>197</v>
      </c>
      <c r="D51" s="13" t="s">
        <v>1</v>
      </c>
      <c r="E51" s="14" t="s">
        <v>1</v>
      </c>
      <c r="F51" s="14"/>
      <c r="G51" s="15"/>
      <c r="H51" s="14" t="s">
        <v>1</v>
      </c>
      <c r="I51" s="14" t="s">
        <v>1</v>
      </c>
      <c r="J51" s="20" t="s">
        <v>1</v>
      </c>
      <c r="K51" s="17" t="s">
        <v>20</v>
      </c>
      <c r="L51" s="3" t="s">
        <v>1</v>
      </c>
    </row>
    <row r="52" ht="15" customHeight="1" spans="1:15">
      <c r="A52" s="3" t="s">
        <v>1</v>
      </c>
      <c r="B52" s="11" t="s">
        <v>198</v>
      </c>
      <c r="C52" s="12" t="s">
        <v>199</v>
      </c>
      <c r="D52" s="13" t="s">
        <v>1</v>
      </c>
      <c r="E52" s="14" t="s">
        <v>1</v>
      </c>
      <c r="F52" s="14"/>
      <c r="G52" s="15"/>
      <c r="H52" s="14" t="s">
        <v>1</v>
      </c>
      <c r="I52" s="14" t="s">
        <v>1</v>
      </c>
      <c r="J52" s="20" t="s">
        <v>1</v>
      </c>
      <c r="K52" s="17" t="s">
        <v>20</v>
      </c>
      <c r="L52" s="3" t="s">
        <v>1</v>
      </c>
    </row>
    <row r="53" ht="15" customHeight="1" spans="1:15">
      <c r="A53" s="3" t="s">
        <v>1</v>
      </c>
      <c r="B53" s="11" t="s">
        <v>200</v>
      </c>
      <c r="C53" s="12" t="s">
        <v>201</v>
      </c>
      <c r="D53" s="13" t="s">
        <v>1</v>
      </c>
      <c r="E53" s="14" t="s">
        <v>1</v>
      </c>
      <c r="F53" s="14"/>
      <c r="G53" s="15"/>
      <c r="H53" s="14" t="s">
        <v>1</v>
      </c>
      <c r="I53" s="14" t="s">
        <v>1</v>
      </c>
      <c r="J53" s="20" t="s">
        <v>1</v>
      </c>
      <c r="K53" s="17" t="s">
        <v>20</v>
      </c>
      <c r="L53" s="3" t="s">
        <v>1</v>
      </c>
    </row>
    <row r="54" ht="15" customHeight="1" spans="1:15">
      <c r="A54" s="3" t="s">
        <v>1</v>
      </c>
      <c r="B54" s="11" t="s">
        <v>202</v>
      </c>
      <c r="C54" s="12" t="s">
        <v>203</v>
      </c>
      <c r="D54" s="13" t="s">
        <v>1</v>
      </c>
      <c r="E54" s="14" t="s">
        <v>1</v>
      </c>
      <c r="F54" s="14"/>
      <c r="G54" s="15">
        <f>SUM(G11:G53)</f>
        <v>1542315.4903</v>
      </c>
      <c r="H54" s="14" t="s">
        <v>204</v>
      </c>
      <c r="I54" s="28">
        <f>+(G54-H54)/G54</f>
        <v>0.170501497231834</v>
      </c>
      <c r="J54" s="20" t="s">
        <v>193</v>
      </c>
      <c r="K54" s="17" t="s">
        <v>20</v>
      </c>
      <c r="L54" s="3" t="s">
        <v>1</v>
      </c>
      <c r="M54">
        <f>SUM(G11:G30)</f>
        <v>1073394.221</v>
      </c>
      <c r="N54">
        <f>SUM(H11:H30)</f>
        <v>864590.67</v>
      </c>
      <c r="O54">
        <f>+(M54-N54)/M54</f>
        <v>0.194526434850258</v>
      </c>
    </row>
    <row r="55" ht="6" customHeight="1" spans="1:15">
      <c r="A55" s="3" t="s">
        <v>1</v>
      </c>
      <c r="B55" s="11" t="s">
        <v>1</v>
      </c>
      <c r="C55" s="12" t="s">
        <v>1</v>
      </c>
      <c r="D55" s="13" t="s">
        <v>1</v>
      </c>
      <c r="E55" s="14" t="s">
        <v>1</v>
      </c>
      <c r="F55" s="14"/>
      <c r="G55" s="15"/>
      <c r="H55" s="14" t="s">
        <v>1</v>
      </c>
      <c r="I55" s="14" t="s">
        <v>1</v>
      </c>
      <c r="J55" s="20" t="s">
        <v>1</v>
      </c>
      <c r="K55" s="17" t="s">
        <v>1</v>
      </c>
      <c r="L55" s="3" t="s">
        <v>1</v>
      </c>
    </row>
    <row r="56" ht="15" customHeight="1" spans="1:15">
      <c r="A56" s="29" t="s">
        <v>205</v>
      </c>
      <c r="B56" s="29" t="s">
        <v>1</v>
      </c>
      <c r="C56" s="29" t="s">
        <v>1</v>
      </c>
      <c r="D56" s="29" t="s">
        <v>1</v>
      </c>
      <c r="E56" s="29" t="s">
        <v>1</v>
      </c>
      <c r="F56" s="29"/>
      <c r="G56" s="30"/>
      <c r="H56" s="29" t="s">
        <v>206</v>
      </c>
      <c r="I56" s="29" t="s">
        <v>1</v>
      </c>
      <c r="J56" s="29" t="s">
        <v>1</v>
      </c>
      <c r="K56" s="29" t="s">
        <v>1</v>
      </c>
      <c r="L56" s="3" t="s">
        <v>1</v>
      </c>
    </row>
    <row r="57" ht="12" customHeight="1" spans="1:15">
      <c r="A57" s="3" t="s">
        <v>1</v>
      </c>
      <c r="B57" s="3" t="s">
        <v>1</v>
      </c>
      <c r="C57" s="3" t="s">
        <v>1</v>
      </c>
      <c r="D57" s="3" t="s">
        <v>1</v>
      </c>
      <c r="E57" s="3" t="s">
        <v>1</v>
      </c>
      <c r="F57" s="3"/>
      <c r="G57" s="31"/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</row>
  </sheetData>
  <mergeCells count="15">
    <mergeCell ref="A1:K1"/>
    <mergeCell ref="J2:K2"/>
    <mergeCell ref="A56:E56"/>
    <mergeCell ref="H56:K56"/>
    <mergeCell ref="E4:E5"/>
    <mergeCell ref="H4:H5"/>
    <mergeCell ref="I4:I5"/>
    <mergeCell ref="J3:J4"/>
    <mergeCell ref="J11:J30"/>
    <mergeCell ref="J33:J37"/>
    <mergeCell ref="J39:J44"/>
    <mergeCell ref="J45:J47"/>
    <mergeCell ref="K3:K4"/>
    <mergeCell ref="A4:D5"/>
    <mergeCell ref="A2:I3"/>
  </mergeCells>
  <pageMargins left="0" right="0" top="0" bottom="0" header="0" footer="0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1.【01表】表A.0.2-5 总预算表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柒柒柒柒柒</cp:lastModifiedBy>
  <dcterms:created xsi:type="dcterms:W3CDTF">2026-06-09T09:40:00Z</dcterms:created>
  <dcterms:modified xsi:type="dcterms:W3CDTF">2026-06-26T06:37:48Z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FA37912D78D645C08FD6AE7B185A5011_12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